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20" firstSheet="8" activeTab="10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  <sheet name="14部门整体支出绩效目标申报表" sheetId="15" r:id="rId14"/>
  </sheets>
  <calcPr calcId="124519"/>
</workbook>
</file>

<file path=xl/calcChain.xml><?xml version="1.0" encoding="utf-8"?>
<calcChain xmlns="http://schemas.openxmlformats.org/spreadsheetml/2006/main">
  <c r="G46" i="8"/>
  <c r="I46"/>
  <c r="H46"/>
  <c r="F46"/>
  <c r="E46"/>
  <c r="D7" i="3"/>
  <c r="D8" s="1"/>
  <c r="E7" i="15"/>
  <c r="D7"/>
  <c r="G11" i="13"/>
  <c r="G12" i="11"/>
  <c r="F12"/>
  <c r="E12"/>
  <c r="E11"/>
  <c r="E10"/>
  <c r="E9"/>
  <c r="E8"/>
  <c r="E7"/>
  <c r="E6"/>
  <c r="F32" i="9"/>
  <c r="E32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E7" i="8"/>
  <c r="E41" i="7"/>
  <c r="C41"/>
  <c r="C9" i="6"/>
  <c r="G66" i="4"/>
  <c r="F66"/>
  <c r="O8" i="3"/>
  <c r="E8"/>
  <c r="D6"/>
  <c r="C35" i="2"/>
  <c r="E33"/>
  <c r="E35" s="1"/>
  <c r="E66" i="4" l="1"/>
</calcChain>
</file>

<file path=xl/sharedStrings.xml><?xml version="1.0" encoding="utf-8"?>
<sst xmlns="http://schemas.openxmlformats.org/spreadsheetml/2006/main" count="776" uniqueCount="358">
  <si>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</si>
  <si>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</si>
  <si>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</si>
  <si>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</si>
  <si>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</si>
  <si>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</si>
  <si>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</si>
  <si>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family val="3"/>
        <charset val="134"/>
      </rPr>
      <t>一、一般公共服务支出</t>
    </r>
  </si>
  <si>
    <t>二、政府性基金预算拨款收入</t>
  </si>
  <si>
    <r>
      <rPr>
        <sz val="9"/>
        <rFont val="宋体"/>
        <family val="3"/>
        <charset val="134"/>
      </rPr>
      <t>二、外交支出</t>
    </r>
  </si>
  <si>
    <t>三、国有资本经营预算拨款收入</t>
  </si>
  <si>
    <r>
      <rPr>
        <sz val="9"/>
        <rFont val="宋体"/>
        <family val="3"/>
        <charset val="134"/>
      </rPr>
      <t>三、国防支出</t>
    </r>
  </si>
  <si>
    <t>四、财政专户管理资金收入</t>
  </si>
  <si>
    <r>
      <rPr>
        <sz val="9"/>
        <rFont val="宋体"/>
        <family val="3"/>
        <charset val="134"/>
      </rPr>
      <t>四、公共安全支出</t>
    </r>
  </si>
  <si>
    <t>五、事业收入</t>
  </si>
  <si>
    <r>
      <rPr>
        <sz val="9"/>
        <rFont val="宋体"/>
        <family val="3"/>
        <charset val="134"/>
      </rPr>
      <t>五、教育支出</t>
    </r>
  </si>
  <si>
    <t>六、上级补助收入</t>
  </si>
  <si>
    <r>
      <rPr>
        <sz val="9"/>
        <rFont val="宋体"/>
        <family val="3"/>
        <charset val="134"/>
      </rPr>
      <t>六、科学技术支出</t>
    </r>
  </si>
  <si>
    <t>七、附属单位上缴收入</t>
  </si>
  <si>
    <t>七、文化旅游体育与传媒支出</t>
  </si>
  <si>
    <t>八、事业单位经营收入</t>
  </si>
  <si>
    <r>
      <rPr>
        <sz val="9"/>
        <rFont val="宋体"/>
        <family val="3"/>
        <charset val="134"/>
      </rPr>
      <t>八、社会保障和就业支出</t>
    </r>
  </si>
  <si>
    <t>九、其他收入</t>
  </si>
  <si>
    <r>
      <rPr>
        <sz val="9"/>
        <rFont val="宋体"/>
        <family val="3"/>
        <charset val="134"/>
      </rPr>
      <t>九、社会保险基金支出</t>
    </r>
  </si>
  <si>
    <r>
      <rPr>
        <sz val="9"/>
        <rFont val="宋体"/>
        <family val="3"/>
        <charset val="134"/>
      </rPr>
      <t>十、卫生健康支出</t>
    </r>
  </si>
  <si>
    <r>
      <rPr>
        <sz val="9"/>
        <rFont val="宋体"/>
        <family val="3"/>
        <charset val="134"/>
      </rPr>
      <t>十一、节能环保支出</t>
    </r>
  </si>
  <si>
    <r>
      <rPr>
        <sz val="9"/>
        <rFont val="宋体"/>
        <family val="3"/>
        <charset val="134"/>
      </rPr>
      <t>十二、城乡社区支出</t>
    </r>
  </si>
  <si>
    <r>
      <rPr>
        <sz val="9"/>
        <rFont val="宋体"/>
        <family val="3"/>
        <charset val="134"/>
      </rPr>
      <t>十三、农林水支出</t>
    </r>
  </si>
  <si>
    <r>
      <rPr>
        <sz val="9"/>
        <rFont val="宋体"/>
        <family val="3"/>
        <charset val="134"/>
      </rPr>
      <t>十四、交通运输支出</t>
    </r>
  </si>
  <si>
    <r>
      <rPr>
        <sz val="9"/>
        <rFont val="宋体"/>
        <family val="3"/>
        <charset val="134"/>
      </rPr>
      <t>十五、资源勘探工业信息等支出</t>
    </r>
  </si>
  <si>
    <r>
      <rPr>
        <sz val="9"/>
        <rFont val="宋体"/>
        <family val="3"/>
        <charset val="134"/>
      </rPr>
      <t>十六、商业服务业等支出</t>
    </r>
  </si>
  <si>
    <r>
      <rPr>
        <sz val="9"/>
        <rFont val="宋体"/>
        <family val="3"/>
        <charset val="134"/>
      </rPr>
      <t>十七、金融支出</t>
    </r>
  </si>
  <si>
    <r>
      <rPr>
        <sz val="9"/>
        <rFont val="宋体"/>
        <family val="3"/>
        <charset val="134"/>
      </rPr>
      <t>十八、援助其他地区支出</t>
    </r>
  </si>
  <si>
    <r>
      <rPr>
        <sz val="9"/>
        <rFont val="宋体"/>
        <family val="3"/>
        <charset val="134"/>
      </rPr>
      <t>十九、自然资源海洋气象等支出</t>
    </r>
  </si>
  <si>
    <r>
      <rPr>
        <sz val="9"/>
        <rFont val="宋体"/>
        <family val="3"/>
        <charset val="134"/>
      </rPr>
      <t>二十、住房保障支出</t>
    </r>
  </si>
  <si>
    <r>
      <rPr>
        <sz val="9"/>
        <rFont val="宋体"/>
        <family val="3"/>
        <charset val="134"/>
      </rPr>
      <t>二十一、粮油物资储备支出</t>
    </r>
  </si>
  <si>
    <r>
      <rPr>
        <sz val="9"/>
        <rFont val="宋体"/>
        <family val="3"/>
        <charset val="134"/>
      </rPr>
      <t>二十二、国有资本经营预算支出</t>
    </r>
  </si>
  <si>
    <r>
      <rPr>
        <sz val="9"/>
        <rFont val="宋体"/>
        <family val="3"/>
        <charset val="134"/>
      </rPr>
      <t>二十三、灾害防治及应急管理支出</t>
    </r>
  </si>
  <si>
    <r>
      <rPr>
        <sz val="9"/>
        <rFont val="宋体"/>
        <family val="3"/>
        <charset val="134"/>
      </rPr>
      <t>二十四、其他支出</t>
    </r>
  </si>
  <si>
    <r>
      <rPr>
        <sz val="9"/>
        <rFont val="宋体"/>
        <family val="3"/>
        <charset val="134"/>
      </rPr>
      <t>二十五、债务付息支出</t>
    </r>
  </si>
  <si>
    <r>
      <rPr>
        <sz val="9"/>
        <rFont val="宋体"/>
        <family val="3"/>
        <charset val="134"/>
      </rPr>
      <t>二十六、债务发行费用支出</t>
    </r>
  </si>
  <si>
    <r>
      <rPr>
        <sz val="9"/>
        <rFont val="宋体"/>
        <family val="3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</si>
  <si>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</si>
  <si>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</si>
  <si>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</si>
  <si>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</si>
  <si>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</si>
  <si>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</si>
  <si>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</si>
  <si>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</si>
  <si>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</si>
  <si>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</si>
  <si>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</si>
  <si>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</si>
  <si>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</si>
  <si>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</si>
  <si>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</si>
  <si>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</si>
  <si>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</si>
  <si>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</si>
  <si>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</si>
  <si>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</si>
  <si>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</si>
  <si>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</si>
  <si>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北京市通州区梨园镇人民政府</t>
  </si>
  <si>
    <t>北京市通州区梨园镇人民政府（本级）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</si>
  <si>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</si>
  <si>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</si>
  <si>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</si>
  <si>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</si>
  <si>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</si>
  <si>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</si>
  <si>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</si>
  <si>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</si>
  <si>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</si>
  <si>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</si>
  <si>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</si>
  <si>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2010301-行政运行</t>
  </si>
  <si>
    <t>50101-工资奖金津补贴</t>
  </si>
  <si>
    <t>30101-基本工资</t>
  </si>
  <si>
    <t>30102-津贴补贴</t>
  </si>
  <si>
    <t>30103-奖金</t>
  </si>
  <si>
    <t>30107-绩效工资</t>
  </si>
  <si>
    <t>50102-社会保障缴费</t>
  </si>
  <si>
    <t>30112-其他社会保障缴费</t>
  </si>
  <si>
    <t>50201-办公经费</t>
  </si>
  <si>
    <t>30201-办公费</t>
  </si>
  <si>
    <t>30205-水费</t>
  </si>
  <si>
    <t>30206-电费</t>
  </si>
  <si>
    <t>30207-邮电费</t>
  </si>
  <si>
    <t>30209-物业管理费</t>
  </si>
  <si>
    <t>302011-差旅费</t>
  </si>
  <si>
    <t>30228-工会经费</t>
  </si>
  <si>
    <t>30229-福利费</t>
  </si>
  <si>
    <t>30239-其他交通费用</t>
  </si>
  <si>
    <t>50202-会议费</t>
  </si>
  <si>
    <t>30215-会议费</t>
  </si>
  <si>
    <t>50203-培训费</t>
  </si>
  <si>
    <t>30216-培训费</t>
  </si>
  <si>
    <t>50205-委托业务费</t>
  </si>
  <si>
    <t>30226-劳务费</t>
  </si>
  <si>
    <t>50206-公务接待费</t>
  </si>
  <si>
    <t>30217-公务接待费</t>
  </si>
  <si>
    <t>50208-公务用车运行维护费</t>
  </si>
  <si>
    <t>30231-公务用车运行维护费</t>
  </si>
  <si>
    <t>50209-维修（护）费</t>
  </si>
  <si>
    <t>30213-维修（护）费</t>
  </si>
  <si>
    <t>50299-其他商品和服务支出</t>
  </si>
  <si>
    <t>30299-其他商品和服务支出</t>
  </si>
  <si>
    <t>2080505-机关事业单位基本养老保险缴费支出</t>
  </si>
  <si>
    <t>30108-机关事业单位基本养老保险缴费支出</t>
  </si>
  <si>
    <t>30110-职工基本医疗保险缴费</t>
  </si>
  <si>
    <t>30109-职业年金缴费</t>
  </si>
  <si>
    <t>50402-基础设施建设</t>
  </si>
  <si>
    <t>30905-基础设施建设</t>
  </si>
  <si>
    <t>2210201-住房公积金</t>
  </si>
  <si>
    <t>50103-住房公积金</t>
  </si>
  <si>
    <t>30113-住房公积金</t>
  </si>
  <si>
    <t>2210203-购房补贴</t>
  </si>
  <si>
    <t>2040202-一般行政管理事务</t>
  </si>
  <si>
    <t>2070105-文化展示及纪念机构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</si>
  <si>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</si>
  <si>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</si>
  <si>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</si>
  <si>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</si>
  <si>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</si>
  <si>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</si>
  <si>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</si>
  <si>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</si>
  <si>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</si>
  <si>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</si>
  <si>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902001-北京市通州区梨园镇人民政府（本级）</t>
  </si>
  <si>
    <t>治安管理经费</t>
  </si>
  <si>
    <t>韩美林艺术馆补助</t>
  </si>
  <si>
    <t>合  计</t>
  </si>
  <si>
    <t>预算05表 政府采购预算明细表</t>
  </si>
  <si>
    <t>采购类别</t>
  </si>
  <si>
    <t>金额</t>
  </si>
  <si>
    <t/>
  </si>
  <si>
    <t>预算06表 财政拨款收支预算总表</t>
  </si>
  <si>
    <t>一、本年收入</t>
  </si>
  <si>
    <t>一、本年支出</t>
  </si>
  <si>
    <t>（一）一般公共预算资金</t>
  </si>
  <si>
    <t>一、一般公共服务支出</t>
  </si>
  <si>
    <t>（二）政府性基金预算资金</t>
  </si>
  <si>
    <t>二、外交支出</t>
  </si>
  <si>
    <t>（三）国有资本经营预算资金</t>
  </si>
  <si>
    <t>三、国防支出</t>
  </si>
  <si>
    <t>四、公共安全支出</t>
  </si>
  <si>
    <t>五、教育支出</t>
  </si>
  <si>
    <t>六、科学技术支出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</si>
  <si>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</si>
  <si>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</si>
  <si>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</si>
  <si>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</si>
  <si>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</si>
  <si>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</si>
  <si>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</si>
  <si>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</si>
  <si>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</si>
  <si>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</si>
  <si>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</si>
  <si>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</si>
  <si>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</si>
  <si>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</si>
  <si>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</si>
  <si>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</si>
  <si>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</si>
  <si>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</si>
  <si>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</si>
  <si>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</si>
  <si>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</si>
  <si>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</si>
  <si>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</si>
  <si>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</si>
  <si>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</si>
  <si>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</si>
  <si>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</si>
  <si>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</si>
  <si>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</si>
  <si>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</si>
  <si>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</si>
  <si>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</si>
  <si>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</si>
  <si>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</si>
  <si>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</si>
  <si>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</si>
  <si>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</si>
  <si>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</si>
  <si>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行政运行</t>
  </si>
  <si>
    <t>预算08表 一般公共预算财政拨款基本支出表</t>
  </si>
  <si>
    <t>预算09表 政府性基金预算财政拨款支出表</t>
  </si>
  <si>
    <t>预算10表 国有资本经营预算财政拨款支出表</t>
  </si>
  <si>
    <t>本年国有资本经营预算支出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</si>
  <si>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</si>
  <si>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</si>
  <si>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</si>
  <si>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</si>
  <si>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</si>
  <si>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</si>
  <si>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</si>
  <si>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</si>
  <si>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</si>
  <si>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</si>
  <si>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</si>
  <si>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</si>
  <si>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</si>
  <si>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</si>
  <si>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</si>
  <si>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</si>
  <si>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</si>
  <si>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</si>
  <si>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</si>
  <si>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</si>
  <si>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</si>
  <si>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</si>
  <si>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</si>
  <si>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</si>
  <si>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</si>
  <si>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</si>
  <si>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</si>
  <si>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</si>
  <si>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</si>
  <si>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</si>
  <si>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</si>
  <si>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预算14表 部门整体支出绩效目标申报表</t>
  </si>
  <si>
    <t>（2023年度）</t>
  </si>
  <si>
    <t>部门（单位）名称</t>
  </si>
  <si>
    <t>总体资金情况（万元）</t>
  </si>
  <si>
    <t>预算支出总额</t>
  </si>
  <si>
    <t>财政拨款</t>
  </si>
  <si>
    <t>整体绩效目标</t>
  </si>
  <si>
    <t>提高预算编制质量，严格执行预算，保障单位日常运转。</t>
  </si>
  <si>
    <t>其他说明</t>
  </si>
  <si>
    <t>无。</t>
  </si>
  <si>
    <t>活动</t>
  </si>
  <si>
    <t>绩效指标</t>
  </si>
  <si>
    <t>指标性质</t>
  </si>
  <si>
    <t>指标值</t>
  </si>
  <si>
    <t>度量单位</t>
  </si>
  <si>
    <t>教育工作</t>
  </si>
  <si>
    <t>产出指标-数量指标-科目调整次数</t>
  </si>
  <si>
    <t>≤</t>
  </si>
  <si>
    <t>5</t>
  </si>
  <si>
    <t>次</t>
  </si>
  <si>
    <t>产出指标-质量指标-预算编制质量（∣（执行数-预算数）/预算数∣）</t>
  </si>
  <si>
    <t>%</t>
  </si>
  <si>
    <t>效益指标-社会效益指标-运转保障率</t>
  </si>
  <si>
    <t>＝</t>
  </si>
  <si>
    <t>100</t>
  </si>
  <si>
    <t>效益指标-经济效益指标-三公经费控制率（执行数/预算数）</t>
  </si>
  <si>
    <t>2010303-机关服务</t>
    <phoneticPr fontId="22" type="noConversion"/>
  </si>
  <si>
    <t>30199-其他工资福利支出</t>
    <phoneticPr fontId="22" type="noConversion"/>
  </si>
  <si>
    <t>50199-其他工资福利支出</t>
    <phoneticPr fontId="22" type="noConversion"/>
  </si>
  <si>
    <t>2010301-行政运行</t>
    <phoneticPr fontId="22" type="noConversion"/>
  </si>
  <si>
    <t>2010302-一般行政管理事务</t>
    <phoneticPr fontId="22" type="noConversion"/>
  </si>
  <si>
    <t>50201-办公费</t>
    <phoneticPr fontId="22" type="noConversion"/>
  </si>
  <si>
    <t>30208-取暖费</t>
    <phoneticPr fontId="22" type="noConversion"/>
  </si>
  <si>
    <t>2010399-其他政府办公厅（室）及相关机构事务支出</t>
    <phoneticPr fontId="22" type="noConversion"/>
  </si>
  <si>
    <t>50299-其他商品和服务支出</t>
    <phoneticPr fontId="22" type="noConversion"/>
  </si>
  <si>
    <t>2013699-其他一般公共服务支出</t>
    <phoneticPr fontId="22" type="noConversion"/>
  </si>
  <si>
    <t>30305-生活补助</t>
    <phoneticPr fontId="22" type="noConversion"/>
  </si>
  <si>
    <t>50901-社会福利和救助</t>
    <phoneticPr fontId="22" type="noConversion"/>
  </si>
  <si>
    <t>2010104-人大会议</t>
    <phoneticPr fontId="22" type="noConversion"/>
  </si>
  <si>
    <t>2010507-统计经费</t>
    <phoneticPr fontId="22" type="noConversion"/>
  </si>
  <si>
    <t>2010804-审计业务</t>
    <phoneticPr fontId="22" type="noConversion"/>
  </si>
  <si>
    <t>50205-委托业务费</t>
    <phoneticPr fontId="22" type="noConversion"/>
  </si>
  <si>
    <t>30227-委托业务费</t>
    <phoneticPr fontId="22" type="noConversion"/>
  </si>
  <si>
    <t>2050201-学前教育</t>
    <phoneticPr fontId="22" type="noConversion"/>
  </si>
  <si>
    <t>50599-对事业单位经常性补助-其他对事业单位的补助</t>
    <phoneticPr fontId="22" type="noConversion"/>
  </si>
  <si>
    <t>30226-劳务费</t>
    <phoneticPr fontId="22" type="noConversion"/>
  </si>
  <si>
    <t>2050299-其他普通教育支出</t>
    <phoneticPr fontId="22" type="noConversion"/>
  </si>
  <si>
    <t>2070109-群众文化支出</t>
    <phoneticPr fontId="22" type="noConversion"/>
  </si>
  <si>
    <t>2080299-其他民政管理事务支出</t>
    <phoneticPr fontId="22" type="noConversion"/>
  </si>
  <si>
    <t>2080805-义务兵优待</t>
    <phoneticPr fontId="22" type="noConversion"/>
  </si>
  <si>
    <t>2080801-死亡抚恤</t>
    <phoneticPr fontId="22" type="noConversion"/>
  </si>
  <si>
    <t>30304-抚恤金</t>
    <phoneticPr fontId="22" type="noConversion"/>
  </si>
  <si>
    <t>2089901-其他社会保障和就业支出</t>
    <phoneticPr fontId="22" type="noConversion"/>
  </si>
  <si>
    <t>2081199-其他残疾人事业支出</t>
    <phoneticPr fontId="22" type="noConversion"/>
  </si>
  <si>
    <t>31005-基础设施建设</t>
    <phoneticPr fontId="22" type="noConversion"/>
  </si>
  <si>
    <t>2100717-其他计划生育事务支出</t>
    <phoneticPr fontId="22" type="noConversion"/>
  </si>
  <si>
    <t>2100499-其他公共卫生支出</t>
    <phoneticPr fontId="22" type="noConversion"/>
  </si>
  <si>
    <t>2100410-突发公共卫生事件应急处理</t>
    <phoneticPr fontId="22" type="noConversion"/>
  </si>
  <si>
    <t>2119901-其他节能环保支出</t>
    <phoneticPr fontId="22" type="noConversion"/>
  </si>
  <si>
    <t>2120501-城乡社区环境卫生</t>
    <phoneticPr fontId="22" type="noConversion"/>
  </si>
  <si>
    <t>2120103-机关服务</t>
    <phoneticPr fontId="22" type="noConversion"/>
  </si>
  <si>
    <t>30199-其他工资福利支出</t>
    <phoneticPr fontId="22" type="noConversion"/>
  </si>
  <si>
    <t>50199-其他工资福利支出</t>
    <phoneticPr fontId="22" type="noConversion"/>
  </si>
  <si>
    <t>2120199-其他城乡社区管理事务</t>
    <phoneticPr fontId="22" type="noConversion"/>
  </si>
  <si>
    <t>2120303-小城镇基础设施建设</t>
    <phoneticPr fontId="22" type="noConversion"/>
  </si>
  <si>
    <t>50302-基础设施建设</t>
    <phoneticPr fontId="22" type="noConversion"/>
  </si>
  <si>
    <t>2130299-其他林业支出</t>
    <phoneticPr fontId="22" type="noConversion"/>
  </si>
  <si>
    <t>2240102-一般行政管理事务</t>
    <phoneticPr fontId="22" type="noConversion"/>
  </si>
  <si>
    <t>21901-一般公共服务</t>
    <phoneticPr fontId="22" type="noConversion"/>
  </si>
  <si>
    <t>59999-其他支出</t>
    <phoneticPr fontId="22" type="noConversion"/>
  </si>
  <si>
    <t>39999-其他支出</t>
    <phoneticPr fontId="22" type="noConversion"/>
  </si>
  <si>
    <t>机关暖气费</t>
    <phoneticPr fontId="22" type="noConversion"/>
  </si>
  <si>
    <t>各部门人员资金</t>
    <phoneticPr fontId="22" type="noConversion"/>
  </si>
  <si>
    <t>食堂经费</t>
    <phoneticPr fontId="22" type="noConversion"/>
  </si>
  <si>
    <t>老干部老党员补助</t>
    <phoneticPr fontId="22" type="noConversion"/>
  </si>
  <si>
    <t>党员活动经费</t>
    <phoneticPr fontId="22" type="noConversion"/>
  </si>
  <si>
    <t>人大会议活动支出</t>
    <phoneticPr fontId="22" type="noConversion"/>
  </si>
  <si>
    <t>统计普查经费</t>
    <phoneticPr fontId="22" type="noConversion"/>
  </si>
  <si>
    <t>审计业务经费</t>
    <phoneticPr fontId="22" type="noConversion"/>
  </si>
  <si>
    <t>幼儿园经费</t>
    <phoneticPr fontId="22" type="noConversion"/>
  </si>
  <si>
    <t>教育扶持资金</t>
    <phoneticPr fontId="22" type="noConversion"/>
  </si>
  <si>
    <t>群众文化支出</t>
    <phoneticPr fontId="22" type="noConversion"/>
  </si>
  <si>
    <t>民政经费</t>
    <phoneticPr fontId="22" type="noConversion"/>
  </si>
  <si>
    <t>丧葬费</t>
    <phoneticPr fontId="22" type="noConversion"/>
  </si>
  <si>
    <t>义务兵优待金</t>
    <phoneticPr fontId="22" type="noConversion"/>
  </si>
  <si>
    <t>超转人员生活补及医疗费</t>
    <phoneticPr fontId="22" type="noConversion"/>
  </si>
  <si>
    <t>残联经费</t>
    <phoneticPr fontId="22" type="noConversion"/>
  </si>
  <si>
    <t>残联无障碍资金</t>
    <phoneticPr fontId="22" type="noConversion"/>
  </si>
  <si>
    <t>计生资金</t>
    <phoneticPr fontId="22" type="noConversion"/>
  </si>
  <si>
    <t>卫生健康支出</t>
    <phoneticPr fontId="22" type="noConversion"/>
  </si>
  <si>
    <t>突发公共卫生事件资金</t>
    <phoneticPr fontId="22" type="noConversion"/>
  </si>
  <si>
    <t>节能环保资金</t>
    <phoneticPr fontId="22" type="noConversion"/>
  </si>
  <si>
    <t>城市管理支出</t>
    <phoneticPr fontId="22" type="noConversion"/>
  </si>
  <si>
    <t>环境整治资金</t>
    <phoneticPr fontId="22" type="noConversion"/>
  </si>
  <si>
    <t>社区事务管理人员资金</t>
    <phoneticPr fontId="22" type="noConversion"/>
  </si>
  <si>
    <t>社区事务经费</t>
    <phoneticPr fontId="22" type="noConversion"/>
  </si>
  <si>
    <t>网络视频维护经费</t>
    <phoneticPr fontId="22" type="noConversion"/>
  </si>
  <si>
    <t>辖区道路路灯电费</t>
    <phoneticPr fontId="22" type="noConversion"/>
  </si>
  <si>
    <t>农林水资金</t>
    <phoneticPr fontId="22" type="noConversion"/>
  </si>
  <si>
    <t>村政建设资金</t>
    <phoneticPr fontId="22" type="noConversion"/>
  </si>
  <si>
    <t>安全监管支出</t>
    <phoneticPr fontId="22" type="noConversion"/>
  </si>
  <si>
    <t>精准对口扶贫资金</t>
    <phoneticPr fontId="22" type="noConversion"/>
  </si>
  <si>
    <t>一般行政管理事务</t>
    <phoneticPr fontId="22" type="noConversion"/>
  </si>
  <si>
    <t>机关服务</t>
    <phoneticPr fontId="22" type="noConversion"/>
  </si>
  <si>
    <t>其他政府办公厅（室）及相关机构事务支出</t>
    <phoneticPr fontId="22" type="noConversion"/>
  </si>
  <si>
    <t>其他一般公共服务支出</t>
    <phoneticPr fontId="22" type="noConversion"/>
  </si>
  <si>
    <t>人大会议</t>
    <phoneticPr fontId="22" type="noConversion"/>
  </si>
  <si>
    <t>统计经费</t>
    <phoneticPr fontId="22" type="noConversion"/>
  </si>
  <si>
    <t>审计业务</t>
    <phoneticPr fontId="22" type="noConversion"/>
  </si>
  <si>
    <t>学前教育</t>
    <phoneticPr fontId="22" type="noConversion"/>
  </si>
  <si>
    <t>其他普通教育支出</t>
    <phoneticPr fontId="22" type="noConversion"/>
  </si>
  <si>
    <t>文化展示及纪念机构</t>
    <phoneticPr fontId="22" type="noConversion"/>
  </si>
  <si>
    <t>其他民政管理事务支出</t>
    <phoneticPr fontId="22" type="noConversion"/>
  </si>
  <si>
    <t>死亡抚恤</t>
    <phoneticPr fontId="22" type="noConversion"/>
  </si>
  <si>
    <t>义务兵优待</t>
    <phoneticPr fontId="22" type="noConversion"/>
  </si>
  <si>
    <t>其他社会保障和就业支出</t>
    <phoneticPr fontId="22" type="noConversion"/>
  </si>
  <si>
    <t>其他残疾人事业支出</t>
    <phoneticPr fontId="22" type="noConversion"/>
  </si>
  <si>
    <t>2080506-机关事业单位基本职业年金缴费支出</t>
    <phoneticPr fontId="22" type="noConversion"/>
  </si>
  <si>
    <t>机关事业单位基本养老保险缴费支出</t>
    <phoneticPr fontId="22" type="noConversion"/>
  </si>
  <si>
    <t>机关事业单位基本职业年金缴费支出</t>
    <phoneticPr fontId="22" type="noConversion"/>
  </si>
  <si>
    <t>其他计划生育事务支出</t>
    <phoneticPr fontId="22" type="noConversion"/>
  </si>
  <si>
    <t>其他公共卫生支出</t>
    <phoneticPr fontId="22" type="noConversion"/>
  </si>
  <si>
    <t>突发公共卫生事件应急处理</t>
    <phoneticPr fontId="22" type="noConversion"/>
  </si>
  <si>
    <t>其他节能环保支出</t>
    <phoneticPr fontId="22" type="noConversion"/>
  </si>
  <si>
    <t>城乡社区环境卫生</t>
    <phoneticPr fontId="22" type="noConversion"/>
  </si>
  <si>
    <t>机关服务</t>
    <phoneticPr fontId="22" type="noConversion"/>
  </si>
  <si>
    <t>其他城乡社区管理事务</t>
    <phoneticPr fontId="22" type="noConversion"/>
  </si>
  <si>
    <t>小城镇基础设施建设</t>
    <phoneticPr fontId="22" type="noConversion"/>
  </si>
  <si>
    <t>其他林业支出</t>
    <phoneticPr fontId="22" type="noConversion"/>
  </si>
  <si>
    <t>一般公共服务</t>
    <phoneticPr fontId="22" type="noConversion"/>
  </si>
  <si>
    <t>住房公积金</t>
    <phoneticPr fontId="22" type="noConversion"/>
  </si>
  <si>
    <t>购房补贴</t>
    <phoneticPr fontId="22" type="noConversion"/>
  </si>
  <si>
    <t>预算11表 财政拨款（含一般公共预算和政府性基金预算）“三公”经费支出表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</si>
</sst>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indexed="8"/>
      <name val="宋体"/>
      <charset val="1"/>
      <scheme val="minor"/>
    </font>
    <font>
      <sz val="9"/>
      <color rgb="FF000000"/>
      <name val="SimSun"/>
      <family val="1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9"/>
      <color rgb="FF000000"/>
      <name val="黑体"/>
      <family val="3"/>
      <charset val="134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0"/>
      <color rgb="FF000000"/>
      <name val="Hiragino Sans GB"/>
      <family val="1"/>
    </font>
    <font>
      <b/>
      <sz val="9"/>
      <color rgb="FF000000"/>
      <name val="SimSun"/>
      <charset val="134"/>
    </font>
    <font>
      <b/>
      <sz val="9"/>
      <color rgb="FF000000"/>
      <name val="宋体"/>
      <family val="3"/>
      <charset val="134"/>
    </font>
    <font>
      <sz val="9"/>
      <name val="SimSun"/>
      <charset val="134"/>
    </font>
    <font>
      <sz val="16"/>
      <color indexed="8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6"/>
      <name val="宋体"/>
      <family val="3"/>
      <charset val="134"/>
    </font>
    <font>
      <sz val="16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4"/>
      <color rgb="FF000000"/>
      <name val="SimSun"/>
      <family val="1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76" fontId="0" fillId="0" borderId="0" xfId="0" applyNumberFormat="1" applyFont="1">
      <alignment vertical="center"/>
    </xf>
    <xf numFmtId="176" fontId="3" fillId="0" borderId="1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 wrapText="1"/>
    </xf>
    <xf numFmtId="176" fontId="12" fillId="0" borderId="4" xfId="0" applyNumberFormat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176" fontId="3" fillId="0" borderId="6" xfId="0" applyNumberFormat="1" applyFont="1" applyBorder="1">
      <alignment vertical="center"/>
    </xf>
    <xf numFmtId="0" fontId="1" fillId="0" borderId="11" xfId="0" applyFont="1" applyBorder="1">
      <alignment vertical="center"/>
    </xf>
    <xf numFmtId="0" fontId="1" fillId="0" borderId="6" xfId="0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8" fillId="0" borderId="1" xfId="0" applyFont="1" applyBorder="1">
      <alignment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Border="1">
      <alignment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4" xfId="0" applyFont="1" applyBorder="1" applyAlignment="1">
      <alignment horizontal="lef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left" vertical="center"/>
    </xf>
    <xf numFmtId="176" fontId="16" fillId="0" borderId="4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>
      <alignment vertical="center"/>
    </xf>
    <xf numFmtId="49" fontId="21" fillId="4" borderId="4" xfId="0" applyNumberFormat="1" applyFont="1" applyFill="1" applyBorder="1" applyAlignment="1">
      <alignment horizontal="left" vertical="center" wrapText="1"/>
    </xf>
    <xf numFmtId="0" fontId="21" fillId="4" borderId="4" xfId="0" applyNumberFormat="1" applyFont="1" applyFill="1" applyBorder="1" applyAlignment="1">
      <alignment horizontal="left" vertical="center" wrapText="1"/>
    </xf>
    <xf numFmtId="49" fontId="21" fillId="4" borderId="4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76" fontId="19" fillId="0" borderId="6" xfId="0" applyNumberFormat="1" applyFont="1" applyBorder="1" applyAlignment="1">
      <alignment vertical="center" wrapText="1"/>
    </xf>
    <xf numFmtId="49" fontId="25" fillId="4" borderId="4" xfId="0" applyNumberFormat="1" applyFont="1" applyFill="1" applyBorder="1" applyAlignment="1">
      <alignment horizontal="left" vertical="center" wrapText="1"/>
    </xf>
    <xf numFmtId="0" fontId="25" fillId="0" borderId="4" xfId="0" applyNumberFormat="1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left" vertical="center" wrapText="1"/>
    </xf>
    <xf numFmtId="176" fontId="26" fillId="3" borderId="4" xfId="0" applyNumberFormat="1" applyFont="1" applyFill="1" applyBorder="1" applyAlignment="1">
      <alignment horizontal="right" vertical="center"/>
    </xf>
    <xf numFmtId="0" fontId="26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5" fillId="4" borderId="4" xfId="0" applyNumberFormat="1" applyFont="1" applyFill="1" applyBorder="1" applyAlignment="1">
      <alignment horizontal="left" vertical="center" wrapText="1"/>
    </xf>
    <xf numFmtId="49" fontId="25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3" fillId="0" borderId="3" xfId="0" applyFont="1" applyBorder="1" applyAlignment="1">
      <alignment horizontal="right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115" zoomScaleNormal="115" workbookViewId="0">
      <pane ySplit="5" topLeftCell="A6" activePane="bottomLeft" state="frozen"/>
      <selection pane="bottomLeft" activeCell="B40" sqref="B40"/>
    </sheetView>
  </sheetViews>
  <sheetFormatPr defaultColWidth="10" defaultRowHeight="13.5"/>
  <cols>
    <col min="1" max="1" width="1.5" customWidth="1"/>
    <col min="2" max="2" width="41" customWidth="1"/>
    <col min="3" max="3" width="20.5" style="82" customWidth="1"/>
    <col min="4" max="4" width="41" customWidth="1"/>
    <col min="5" max="5" width="20.5" style="82" customWidth="1"/>
    <col min="6" max="6" width="1.5" customWidth="1"/>
  </cols>
  <sheetData>
    <row r="1" spans="1:6" ht="16.350000000000001" customHeight="1">
      <c r="A1" s="78"/>
      <c r="B1" s="62"/>
      <c r="C1" s="83"/>
      <c r="D1" s="63"/>
      <c r="E1" s="83"/>
      <c r="F1" s="78"/>
    </row>
    <row r="2" spans="1:6" ht="22.9" customHeight="1">
      <c r="A2" s="6"/>
      <c r="B2" s="144" t="s">
        <v>0</v>
      </c>
      <c r="C2" s="145"/>
      <c r="D2" s="144"/>
      <c r="E2" s="145"/>
      <c r="F2" s="14"/>
    </row>
    <row r="3" spans="1:6" ht="19.5" customHeight="1">
      <c r="A3" s="6"/>
      <c r="B3" s="146"/>
      <c r="C3" s="147"/>
      <c r="D3" s="68"/>
      <c r="E3" s="85" t="s">
        <v>1</v>
      </c>
      <c r="F3" s="14"/>
    </row>
    <row r="4" spans="1:6" ht="23.1" customHeight="1">
      <c r="A4" s="35"/>
      <c r="B4" s="148" t="s">
        <v>2</v>
      </c>
      <c r="C4" s="149"/>
      <c r="D4" s="148" t="s">
        <v>3</v>
      </c>
      <c r="E4" s="149"/>
      <c r="F4" s="111"/>
    </row>
    <row r="5" spans="1:6" ht="23.1" customHeight="1">
      <c r="A5" s="35"/>
      <c r="B5" s="71" t="s">
        <v>4</v>
      </c>
      <c r="C5" s="86" t="s">
        <v>5</v>
      </c>
      <c r="D5" s="71" t="s">
        <v>4</v>
      </c>
      <c r="E5" s="86" t="s">
        <v>5</v>
      </c>
      <c r="F5" s="111"/>
    </row>
    <row r="6" spans="1:6" ht="16.5" customHeight="1">
      <c r="A6" s="150"/>
      <c r="B6" s="123" t="s">
        <v>6</v>
      </c>
      <c r="C6" s="87">
        <v>21436</v>
      </c>
      <c r="D6" s="72" t="s">
        <v>7</v>
      </c>
      <c r="E6" s="87">
        <v>8553.11</v>
      </c>
      <c r="F6" s="14"/>
    </row>
    <row r="7" spans="1:6" ht="16.5" customHeight="1">
      <c r="A7" s="150"/>
      <c r="B7" s="123" t="s">
        <v>8</v>
      </c>
      <c r="C7" s="87"/>
      <c r="D7" s="72" t="s">
        <v>9</v>
      </c>
      <c r="E7" s="87"/>
      <c r="F7" s="14"/>
    </row>
    <row r="8" spans="1:6" ht="16.5" customHeight="1">
      <c r="A8" s="150"/>
      <c r="B8" s="123" t="s">
        <v>10</v>
      </c>
      <c r="C8" s="87"/>
      <c r="D8" s="72" t="s">
        <v>11</v>
      </c>
      <c r="E8" s="87"/>
      <c r="F8" s="14"/>
    </row>
    <row r="9" spans="1:6" ht="16.5" customHeight="1">
      <c r="A9" s="150"/>
      <c r="B9" s="123" t="s">
        <v>12</v>
      </c>
      <c r="C9" s="87"/>
      <c r="D9" s="72" t="s">
        <v>13</v>
      </c>
      <c r="E9" s="87">
        <v>1048</v>
      </c>
      <c r="F9" s="14"/>
    </row>
    <row r="10" spans="1:6" ht="16.5" customHeight="1">
      <c r="A10" s="150"/>
      <c r="B10" s="123" t="s">
        <v>14</v>
      </c>
      <c r="C10" s="87"/>
      <c r="D10" s="72" t="s">
        <v>15</v>
      </c>
      <c r="E10" s="87">
        <v>496</v>
      </c>
      <c r="F10" s="14"/>
    </row>
    <row r="11" spans="1:6" ht="16.5" customHeight="1">
      <c r="A11" s="150"/>
      <c r="B11" s="123" t="s">
        <v>16</v>
      </c>
      <c r="C11" s="87"/>
      <c r="D11" s="72" t="s">
        <v>17</v>
      </c>
      <c r="E11" s="87"/>
      <c r="F11" s="14"/>
    </row>
    <row r="12" spans="1:6" ht="16.5" customHeight="1">
      <c r="A12" s="150"/>
      <c r="B12" s="123" t="s">
        <v>18</v>
      </c>
      <c r="C12" s="87"/>
      <c r="D12" s="124" t="s">
        <v>19</v>
      </c>
      <c r="E12" s="87">
        <v>938</v>
      </c>
      <c r="F12" s="14"/>
    </row>
    <row r="13" spans="1:6" ht="16.5" customHeight="1">
      <c r="A13" s="150"/>
      <c r="B13" s="123" t="s">
        <v>20</v>
      </c>
      <c r="C13" s="87"/>
      <c r="D13" s="72" t="s">
        <v>21</v>
      </c>
      <c r="E13" s="87">
        <v>2716</v>
      </c>
      <c r="F13" s="14"/>
    </row>
    <row r="14" spans="1:6" ht="16.5" customHeight="1">
      <c r="A14" s="150"/>
      <c r="B14" s="123" t="s">
        <v>22</v>
      </c>
      <c r="C14" s="87"/>
      <c r="D14" s="72" t="s">
        <v>23</v>
      </c>
      <c r="E14" s="87"/>
      <c r="F14" s="14"/>
    </row>
    <row r="15" spans="1:6" ht="16.5" customHeight="1">
      <c r="A15" s="150"/>
      <c r="B15" s="123"/>
      <c r="C15" s="87"/>
      <c r="D15" s="72" t="s">
        <v>24</v>
      </c>
      <c r="E15" s="87">
        <v>978.02</v>
      </c>
      <c r="F15" s="14"/>
    </row>
    <row r="16" spans="1:6" ht="16.5" customHeight="1">
      <c r="A16" s="150"/>
      <c r="B16" s="123"/>
      <c r="C16" s="87"/>
      <c r="D16" s="72" t="s">
        <v>25</v>
      </c>
      <c r="E16" s="87">
        <v>194</v>
      </c>
      <c r="F16" s="14"/>
    </row>
    <row r="17" spans="1:6" ht="16.5" customHeight="1">
      <c r="A17" s="150"/>
      <c r="B17" s="123"/>
      <c r="C17" s="87"/>
      <c r="D17" s="72" t="s">
        <v>26</v>
      </c>
      <c r="E17" s="87">
        <v>4773</v>
      </c>
      <c r="F17" s="14"/>
    </row>
    <row r="18" spans="1:6" ht="16.5" customHeight="1">
      <c r="A18" s="150"/>
      <c r="B18" s="123"/>
      <c r="C18" s="87"/>
      <c r="D18" s="72" t="s">
        <v>27</v>
      </c>
      <c r="E18" s="87">
        <v>392</v>
      </c>
      <c r="F18" s="14"/>
    </row>
    <row r="19" spans="1:6" ht="16.5" customHeight="1">
      <c r="A19" s="150"/>
      <c r="B19" s="123"/>
      <c r="C19" s="87"/>
      <c r="D19" s="72" t="s">
        <v>28</v>
      </c>
      <c r="E19" s="87"/>
      <c r="F19" s="14"/>
    </row>
    <row r="20" spans="1:6" ht="16.5" customHeight="1">
      <c r="A20" s="150"/>
      <c r="B20" s="123"/>
      <c r="C20" s="87"/>
      <c r="D20" s="72" t="s">
        <v>29</v>
      </c>
      <c r="E20" s="87"/>
      <c r="F20" s="14"/>
    </row>
    <row r="21" spans="1:6" ht="16.5" customHeight="1">
      <c r="A21" s="150"/>
      <c r="B21" s="123"/>
      <c r="C21" s="87"/>
      <c r="D21" s="72" t="s">
        <v>30</v>
      </c>
      <c r="E21" s="87"/>
      <c r="F21" s="14"/>
    </row>
    <row r="22" spans="1:6" ht="16.5" customHeight="1">
      <c r="A22" s="150"/>
      <c r="B22" s="123"/>
      <c r="C22" s="87"/>
      <c r="D22" s="72" t="s">
        <v>31</v>
      </c>
      <c r="E22" s="87"/>
      <c r="F22" s="14"/>
    </row>
    <row r="23" spans="1:6" ht="16.5" customHeight="1">
      <c r="A23" s="150"/>
      <c r="B23" s="123"/>
      <c r="C23" s="87"/>
      <c r="D23" s="72" t="s">
        <v>32</v>
      </c>
      <c r="E23" s="87"/>
      <c r="F23" s="14"/>
    </row>
    <row r="24" spans="1:6" ht="16.5" customHeight="1">
      <c r="A24" s="150"/>
      <c r="B24" s="123"/>
      <c r="C24" s="87"/>
      <c r="D24" s="72" t="s">
        <v>33</v>
      </c>
      <c r="E24" s="87"/>
      <c r="F24" s="14"/>
    </row>
    <row r="25" spans="1:6" ht="16.5" customHeight="1">
      <c r="A25" s="150"/>
      <c r="B25" s="123"/>
      <c r="C25" s="87"/>
      <c r="D25" s="72" t="s">
        <v>34</v>
      </c>
      <c r="E25" s="87">
        <v>1049.8699999999999</v>
      </c>
      <c r="F25" s="14"/>
    </row>
    <row r="26" spans="1:6" ht="16.5" customHeight="1">
      <c r="A26" s="150"/>
      <c r="B26" s="123"/>
      <c r="C26" s="87"/>
      <c r="D26" s="72" t="s">
        <v>35</v>
      </c>
      <c r="E26" s="87"/>
      <c r="F26" s="14"/>
    </row>
    <row r="27" spans="1:6" ht="16.5" customHeight="1">
      <c r="A27" s="150"/>
      <c r="B27" s="123"/>
      <c r="C27" s="87"/>
      <c r="D27" s="72" t="s">
        <v>36</v>
      </c>
      <c r="E27" s="87"/>
      <c r="F27" s="14"/>
    </row>
    <row r="28" spans="1:6" ht="16.5" customHeight="1">
      <c r="A28" s="150"/>
      <c r="B28" s="123"/>
      <c r="C28" s="87"/>
      <c r="D28" s="72" t="s">
        <v>37</v>
      </c>
      <c r="E28" s="87">
        <v>78</v>
      </c>
      <c r="F28" s="14"/>
    </row>
    <row r="29" spans="1:6" ht="16.5" customHeight="1">
      <c r="A29" s="150"/>
      <c r="B29" s="123"/>
      <c r="C29" s="87"/>
      <c r="D29" s="72" t="s">
        <v>38</v>
      </c>
      <c r="E29" s="87">
        <v>220</v>
      </c>
      <c r="F29" s="14"/>
    </row>
    <row r="30" spans="1:6" ht="16.5" customHeight="1">
      <c r="A30" s="150"/>
      <c r="B30" s="123"/>
      <c r="C30" s="87"/>
      <c r="D30" s="72" t="s">
        <v>39</v>
      </c>
      <c r="E30" s="87"/>
      <c r="F30" s="14"/>
    </row>
    <row r="31" spans="1:6" ht="16.5" customHeight="1">
      <c r="A31" s="150"/>
      <c r="B31" s="123"/>
      <c r="C31" s="87"/>
      <c r="D31" s="72" t="s">
        <v>40</v>
      </c>
      <c r="E31" s="87"/>
      <c r="F31" s="14"/>
    </row>
    <row r="32" spans="1:6" ht="16.5" customHeight="1">
      <c r="A32" s="150"/>
      <c r="B32" s="123"/>
      <c r="C32" s="87"/>
      <c r="D32" s="72" t="s">
        <v>41</v>
      </c>
      <c r="E32" s="87"/>
      <c r="F32" s="14"/>
    </row>
    <row r="33" spans="1:6" ht="16.5" customHeight="1">
      <c r="A33" s="6"/>
      <c r="B33" s="38" t="s">
        <v>42</v>
      </c>
      <c r="C33" s="89">
        <v>21436</v>
      </c>
      <c r="D33" s="38" t="s">
        <v>43</v>
      </c>
      <c r="E33" s="89">
        <f>SUM(E6:E32)</f>
        <v>21436</v>
      </c>
      <c r="F33" s="14"/>
    </row>
    <row r="34" spans="1:6" ht="16.5" customHeight="1">
      <c r="A34" s="6"/>
      <c r="B34" s="123" t="s">
        <v>44</v>
      </c>
      <c r="C34" s="87"/>
      <c r="D34" s="123" t="s">
        <v>45</v>
      </c>
      <c r="E34" s="87">
        <v>0</v>
      </c>
      <c r="F34" s="14"/>
    </row>
    <row r="35" spans="1:6" ht="16.5" customHeight="1">
      <c r="A35" s="6"/>
      <c r="B35" s="38" t="s">
        <v>46</v>
      </c>
      <c r="C35" s="89">
        <f>SUM(C34,C33)</f>
        <v>21436</v>
      </c>
      <c r="D35" s="38" t="s">
        <v>47</v>
      </c>
      <c r="E35" s="89">
        <f>SUM(E34,E33)</f>
        <v>21436</v>
      </c>
      <c r="F35" s="14"/>
    </row>
    <row r="36" spans="1:6" ht="9.75" customHeight="1">
      <c r="A36" s="90"/>
      <c r="B36" s="76"/>
      <c r="C36" s="91"/>
      <c r="D36" s="76"/>
      <c r="E36" s="91"/>
      <c r="F36" s="114"/>
    </row>
  </sheetData>
  <mergeCells count="5">
    <mergeCell ref="B2:E2"/>
    <mergeCell ref="B3:C3"/>
    <mergeCell ref="B4:C4"/>
    <mergeCell ref="D4:E4"/>
    <mergeCell ref="A6:A32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pane ySplit="5" topLeftCell="A6" activePane="bottomLeft" state="frozen"/>
      <selection pane="bottomLeft" activeCell="C31" sqref="C31"/>
    </sheetView>
  </sheetViews>
  <sheetFormatPr defaultColWidth="10" defaultRowHeight="13.5"/>
  <cols>
    <col min="1" max="1" width="1.5" customWidth="1"/>
    <col min="2" max="2" width="24.625" customWidth="1"/>
    <col min="3" max="3" width="25.625" customWidth="1"/>
    <col min="4" max="4" width="29" customWidth="1"/>
    <col min="5" max="7" width="16.375" customWidth="1"/>
    <col min="8" max="8" width="1.5" customWidth="1"/>
    <col min="9" max="11" width="9.75" customWidth="1"/>
  </cols>
  <sheetData>
    <row r="1" spans="1:8" ht="16.350000000000001" customHeight="1">
      <c r="A1" s="61"/>
      <c r="B1" s="62"/>
      <c r="C1" s="63"/>
      <c r="D1" s="63"/>
      <c r="E1" s="63"/>
      <c r="F1" s="63"/>
      <c r="G1" s="63" t="s">
        <v>121</v>
      </c>
      <c r="H1" s="64"/>
    </row>
    <row r="2" spans="1:8" ht="22.9" customHeight="1">
      <c r="A2" s="65"/>
      <c r="B2" s="144" t="s">
        <v>192</v>
      </c>
      <c r="C2" s="144"/>
      <c r="D2" s="144"/>
      <c r="E2" s="144"/>
      <c r="F2" s="144"/>
      <c r="G2" s="144"/>
      <c r="H2" s="66"/>
    </row>
    <row r="3" spans="1:8" ht="19.5" customHeight="1">
      <c r="A3" s="67"/>
      <c r="B3" s="146"/>
      <c r="C3" s="146"/>
      <c r="D3" s="146"/>
      <c r="E3" s="68"/>
      <c r="F3" s="68"/>
      <c r="G3" s="69" t="s">
        <v>1</v>
      </c>
      <c r="H3" s="70"/>
    </row>
    <row r="4" spans="1:8" ht="22.9" customHeight="1">
      <c r="A4" s="35"/>
      <c r="B4" s="148" t="s">
        <v>68</v>
      </c>
      <c r="C4" s="148" t="s">
        <v>69</v>
      </c>
      <c r="D4" s="148" t="s">
        <v>70</v>
      </c>
      <c r="E4" s="148" t="s">
        <v>193</v>
      </c>
      <c r="F4" s="148"/>
      <c r="G4" s="148"/>
      <c r="H4" s="35"/>
    </row>
    <row r="5" spans="1:8" ht="22.9" customHeight="1">
      <c r="A5" s="35"/>
      <c r="B5" s="148"/>
      <c r="C5" s="148"/>
      <c r="D5" s="148"/>
      <c r="E5" s="71" t="s">
        <v>51</v>
      </c>
      <c r="F5" s="71" t="s">
        <v>71</v>
      </c>
      <c r="G5" s="71" t="s">
        <v>72</v>
      </c>
      <c r="H5" s="35"/>
    </row>
    <row r="6" spans="1:8" ht="16.5" customHeight="1">
      <c r="A6" s="6"/>
      <c r="B6" s="72" t="s">
        <v>138</v>
      </c>
      <c r="C6" s="72" t="s">
        <v>138</v>
      </c>
      <c r="D6" s="72" t="s">
        <v>138</v>
      </c>
      <c r="E6" s="7">
        <f t="shared" ref="E6:E11" si="0">SUM(F6:G6)</f>
        <v>0</v>
      </c>
      <c r="F6" s="7">
        <v>0</v>
      </c>
      <c r="G6" s="7">
        <v>0</v>
      </c>
      <c r="H6" s="6"/>
    </row>
    <row r="7" spans="1:8" ht="16.5" customHeight="1">
      <c r="A7" s="6"/>
      <c r="B7" s="72"/>
      <c r="C7" s="72"/>
      <c r="D7" s="72"/>
      <c r="E7" s="7">
        <f t="shared" si="0"/>
        <v>0</v>
      </c>
      <c r="F7" s="7"/>
      <c r="G7" s="7"/>
      <c r="H7" s="6"/>
    </row>
    <row r="8" spans="1:8" ht="16.5" customHeight="1">
      <c r="A8" s="6"/>
      <c r="B8" s="72"/>
      <c r="C8" s="72"/>
      <c r="D8" s="72"/>
      <c r="E8" s="7">
        <f t="shared" si="0"/>
        <v>0</v>
      </c>
      <c r="F8" s="7"/>
      <c r="G8" s="7"/>
      <c r="H8" s="6"/>
    </row>
    <row r="9" spans="1:8" ht="16.5" customHeight="1">
      <c r="A9" s="6"/>
      <c r="B9" s="72"/>
      <c r="C9" s="72"/>
      <c r="D9" s="72"/>
      <c r="E9" s="7">
        <f t="shared" si="0"/>
        <v>0</v>
      </c>
      <c r="F9" s="7"/>
      <c r="G9" s="7"/>
      <c r="H9" s="6"/>
    </row>
    <row r="10" spans="1:8" ht="16.5" customHeight="1">
      <c r="A10" s="6"/>
      <c r="B10" s="72"/>
      <c r="C10" s="72"/>
      <c r="D10" s="72"/>
      <c r="E10" s="7">
        <f t="shared" si="0"/>
        <v>0</v>
      </c>
      <c r="F10" s="7"/>
      <c r="G10" s="7"/>
      <c r="H10" s="6"/>
    </row>
    <row r="11" spans="1:8" ht="16.5" customHeight="1">
      <c r="A11" s="6"/>
      <c r="B11" s="72"/>
      <c r="C11" s="72"/>
      <c r="D11" s="72"/>
      <c r="E11" s="7">
        <f t="shared" si="0"/>
        <v>0</v>
      </c>
      <c r="F11" s="7"/>
      <c r="G11" s="7"/>
      <c r="H11" s="6"/>
    </row>
    <row r="12" spans="1:8" ht="16.5" customHeight="1">
      <c r="A12" s="73"/>
      <c r="B12" s="39"/>
      <c r="C12" s="39"/>
      <c r="D12" s="38" t="s">
        <v>66</v>
      </c>
      <c r="E12" s="74">
        <f>SUM(E6:E11)</f>
        <v>0</v>
      </c>
      <c r="F12" s="74">
        <f>SUM(F6:F11)</f>
        <v>0</v>
      </c>
      <c r="G12" s="74">
        <f>SUM(G6:G11)</f>
        <v>0</v>
      </c>
      <c r="H12" s="73"/>
    </row>
    <row r="13" spans="1:8" ht="9.75" customHeight="1">
      <c r="A13" s="75"/>
      <c r="B13" s="76"/>
      <c r="C13" s="76"/>
      <c r="D13" s="76"/>
      <c r="E13" s="76"/>
      <c r="F13" s="76"/>
      <c r="G13" s="76"/>
      <c r="H13" s="77"/>
    </row>
  </sheetData>
  <mergeCells count="6">
    <mergeCell ref="B2:G2"/>
    <mergeCell ref="B3:D3"/>
    <mergeCell ref="E4:G4"/>
    <mergeCell ref="B4:B5"/>
    <mergeCell ref="C4:C5"/>
    <mergeCell ref="D4:D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pane ySplit="6" topLeftCell="A7" activePane="bottomLeft" state="frozen"/>
      <selection pane="bottomLeft" activeCell="B2" sqref="B2:G2"/>
    </sheetView>
  </sheetViews>
  <sheetFormatPr defaultColWidth="10" defaultRowHeight="13.5"/>
  <cols>
    <col min="1" max="1" width="1.5" style="45" customWidth="1"/>
    <col min="2" max="2" width="30.5" style="45" customWidth="1"/>
    <col min="3" max="7" width="16.375" style="45" customWidth="1"/>
    <col min="8" max="8" width="1.5" style="45" customWidth="1"/>
    <col min="9" max="16384" width="10" style="45"/>
  </cols>
  <sheetData>
    <row r="1" spans="1:8" ht="16.350000000000001" customHeight="1">
      <c r="A1" s="46"/>
      <c r="B1" s="46"/>
      <c r="C1" s="46"/>
      <c r="D1" s="46"/>
      <c r="E1" s="46"/>
      <c r="F1" s="46"/>
      <c r="G1" s="47"/>
      <c r="H1" s="48"/>
    </row>
    <row r="2" spans="1:8" ht="22.9" customHeight="1">
      <c r="A2" s="46"/>
      <c r="B2" s="161" t="s">
        <v>357</v>
      </c>
      <c r="C2" s="161"/>
      <c r="D2" s="161"/>
      <c r="E2" s="161"/>
      <c r="F2" s="161"/>
      <c r="G2" s="161"/>
      <c r="H2" s="48"/>
    </row>
    <row r="3" spans="1:8" ht="19.5" customHeight="1">
      <c r="A3" s="49"/>
      <c r="B3" s="162"/>
      <c r="C3" s="162"/>
      <c r="D3" s="162"/>
      <c r="E3" s="162"/>
      <c r="F3" s="49"/>
      <c r="G3" s="50" t="s">
        <v>1</v>
      </c>
      <c r="H3" s="51"/>
    </row>
    <row r="4" spans="1:8" ht="23.1" customHeight="1">
      <c r="A4" s="52"/>
      <c r="B4" s="156" t="s">
        <v>194</v>
      </c>
      <c r="C4" s="156" t="s">
        <v>195</v>
      </c>
      <c r="D4" s="156" t="s">
        <v>196</v>
      </c>
      <c r="E4" s="156" t="s">
        <v>197</v>
      </c>
      <c r="F4" s="156" t="s">
        <v>198</v>
      </c>
      <c r="G4" s="156"/>
      <c r="H4" s="53"/>
    </row>
    <row r="5" spans="1:8" ht="17.25" customHeight="1">
      <c r="A5" s="54"/>
      <c r="B5" s="156"/>
      <c r="C5" s="156"/>
      <c r="D5" s="156"/>
      <c r="E5" s="156"/>
      <c r="F5" s="156" t="s">
        <v>199</v>
      </c>
      <c r="G5" s="156" t="s">
        <v>200</v>
      </c>
      <c r="H5" s="55"/>
    </row>
    <row r="6" spans="1:8" ht="17.25" customHeight="1">
      <c r="A6" s="52"/>
      <c r="B6" s="156"/>
      <c r="C6" s="156"/>
      <c r="D6" s="156"/>
      <c r="E6" s="156"/>
      <c r="F6" s="156"/>
      <c r="G6" s="156"/>
      <c r="H6" s="53"/>
    </row>
    <row r="7" spans="1:8" ht="16.5" customHeight="1">
      <c r="A7" s="56"/>
      <c r="B7" s="57">
        <v>2022</v>
      </c>
      <c r="C7" s="58">
        <v>80</v>
      </c>
      <c r="D7" s="58">
        <v>0</v>
      </c>
      <c r="E7" s="58">
        <v>15</v>
      </c>
      <c r="F7" s="58">
        <v>0</v>
      </c>
      <c r="G7" s="58">
        <v>65</v>
      </c>
      <c r="H7" s="48"/>
    </row>
    <row r="8" spans="1:8" ht="16.5" customHeight="1">
      <c r="A8" s="56"/>
      <c r="B8" s="57" t="s">
        <v>201</v>
      </c>
      <c r="C8" s="58">
        <v>79.33</v>
      </c>
      <c r="D8" s="58">
        <v>0</v>
      </c>
      <c r="E8" s="58">
        <v>23.83</v>
      </c>
      <c r="F8" s="58">
        <v>0</v>
      </c>
      <c r="G8" s="58">
        <v>55.5</v>
      </c>
      <c r="H8" s="48"/>
    </row>
    <row r="9" spans="1:8" ht="16.5" customHeight="1">
      <c r="A9" s="59"/>
      <c r="B9" s="59"/>
      <c r="C9" s="59"/>
      <c r="D9" s="59"/>
      <c r="E9" s="59"/>
      <c r="F9" s="59"/>
      <c r="G9" s="59"/>
      <c r="H9" s="60"/>
    </row>
  </sheetData>
  <mergeCells count="9">
    <mergeCell ref="B2:G2"/>
    <mergeCell ref="B3:E3"/>
    <mergeCell ref="F4:G4"/>
    <mergeCell ref="B4:B6"/>
    <mergeCell ref="C4:C6"/>
    <mergeCell ref="D4:D6"/>
    <mergeCell ref="E4:E6"/>
    <mergeCell ref="F5:F6"/>
    <mergeCell ref="G5:G6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pane ySplit="5" topLeftCell="A6" activePane="bottomLeft" state="frozen"/>
      <selection pane="bottomLeft" activeCell="G9" sqref="G9"/>
    </sheetView>
  </sheetViews>
  <sheetFormatPr defaultColWidth="10" defaultRowHeight="13.5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</cols>
  <sheetData>
    <row r="1" spans="1:8" ht="16.350000000000001" customHeight="1">
      <c r="A1" s="31"/>
      <c r="B1" s="17"/>
      <c r="C1" s="32"/>
      <c r="D1" s="32"/>
      <c r="E1" s="32"/>
      <c r="F1" s="32"/>
      <c r="G1" s="32"/>
      <c r="H1" s="26"/>
    </row>
    <row r="2" spans="1:8" ht="22.9" customHeight="1">
      <c r="A2" s="33"/>
      <c r="B2" s="144" t="s">
        <v>202</v>
      </c>
      <c r="C2" s="144"/>
      <c r="D2" s="144"/>
      <c r="E2" s="144"/>
      <c r="F2" s="144"/>
      <c r="G2" s="144"/>
      <c r="H2" s="27" t="s">
        <v>203</v>
      </c>
    </row>
    <row r="3" spans="1:8" ht="19.5" customHeight="1">
      <c r="A3" s="1"/>
      <c r="B3" s="153"/>
      <c r="C3" s="153"/>
      <c r="D3" s="21"/>
      <c r="E3" s="21"/>
      <c r="F3" s="21"/>
      <c r="G3" s="34" t="s">
        <v>1</v>
      </c>
      <c r="H3" s="28"/>
    </row>
    <row r="4" spans="1:8" ht="23.1" customHeight="1">
      <c r="A4" s="29"/>
      <c r="B4" s="156" t="s">
        <v>125</v>
      </c>
      <c r="C4" s="156" t="s">
        <v>204</v>
      </c>
      <c r="D4" s="156"/>
      <c r="E4" s="156"/>
      <c r="F4" s="156" t="s">
        <v>205</v>
      </c>
      <c r="G4" s="156" t="s">
        <v>206</v>
      </c>
      <c r="H4" s="29"/>
    </row>
    <row r="5" spans="1:8" ht="23.1" customHeight="1">
      <c r="A5" s="35"/>
      <c r="B5" s="156"/>
      <c r="C5" s="5" t="s">
        <v>207</v>
      </c>
      <c r="D5" s="5" t="s">
        <v>208</v>
      </c>
      <c r="E5" s="5" t="s">
        <v>209</v>
      </c>
      <c r="F5" s="156"/>
      <c r="G5" s="156"/>
      <c r="H5" s="36"/>
    </row>
    <row r="6" spans="1:8" ht="23.1" customHeight="1">
      <c r="A6" s="35"/>
      <c r="B6" s="24"/>
      <c r="C6" s="24"/>
      <c r="D6" s="24"/>
      <c r="E6" s="24"/>
      <c r="F6" s="24"/>
      <c r="G6" s="24">
        <v>0</v>
      </c>
    </row>
    <row r="7" spans="1:8" ht="23.1" customHeight="1">
      <c r="A7" s="35"/>
      <c r="B7" s="24"/>
      <c r="C7" s="24"/>
      <c r="D7" s="24"/>
      <c r="E7" s="24"/>
      <c r="F7" s="24"/>
      <c r="G7" s="24"/>
    </row>
    <row r="8" spans="1:8" ht="23.1" customHeight="1">
      <c r="A8" s="35"/>
      <c r="B8" s="24"/>
      <c r="C8" s="24"/>
      <c r="D8" s="24"/>
      <c r="E8" s="24"/>
      <c r="F8" s="24"/>
      <c r="G8" s="24"/>
    </row>
    <row r="9" spans="1:8" ht="23.1" customHeight="1">
      <c r="A9" s="35"/>
      <c r="B9" s="24"/>
      <c r="C9" s="24"/>
      <c r="D9" s="24"/>
      <c r="E9" s="24"/>
      <c r="F9" s="24"/>
      <c r="G9" s="24"/>
    </row>
    <row r="10" spans="1:8" ht="23.1" customHeight="1">
      <c r="A10" s="35"/>
      <c r="B10" s="24"/>
      <c r="C10" s="24"/>
      <c r="D10" s="24"/>
      <c r="E10" s="24"/>
      <c r="F10" s="24"/>
      <c r="G10" s="24"/>
    </row>
    <row r="11" spans="1:8" ht="16.5" customHeight="1">
      <c r="A11" s="37"/>
      <c r="B11" s="38" t="s">
        <v>66</v>
      </c>
      <c r="C11" s="24"/>
      <c r="D11" s="39"/>
      <c r="E11" s="39"/>
      <c r="F11" s="39"/>
      <c r="G11" s="39">
        <f>SUM(G6:G10)</f>
        <v>0</v>
      </c>
      <c r="H11" s="37"/>
    </row>
    <row r="12" spans="1:8" ht="16.5" customHeight="1">
      <c r="A12" s="1"/>
      <c r="B12" s="40" t="s">
        <v>138</v>
      </c>
      <c r="C12" s="40" t="s">
        <v>138</v>
      </c>
      <c r="D12" s="40" t="s">
        <v>138</v>
      </c>
      <c r="E12" s="40" t="s">
        <v>138</v>
      </c>
      <c r="F12" s="40" t="s">
        <v>138</v>
      </c>
      <c r="G12" s="41"/>
      <c r="H12" s="1"/>
    </row>
    <row r="13" spans="1:8" ht="9.75" customHeight="1">
      <c r="A13" s="42"/>
      <c r="B13" s="43"/>
      <c r="C13" s="43"/>
      <c r="D13" s="43"/>
      <c r="E13" s="43"/>
      <c r="F13" s="43"/>
      <c r="G13" s="43"/>
      <c r="H13" s="44"/>
    </row>
  </sheetData>
  <mergeCells count="6">
    <mergeCell ref="B2:G2"/>
    <mergeCell ref="B3:C3"/>
    <mergeCell ref="C4:E4"/>
    <mergeCell ref="B4:B5"/>
    <mergeCell ref="F4:F5"/>
    <mergeCell ref="G4:G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pane ySplit="5" topLeftCell="A6" activePane="bottomLeft" state="frozen"/>
      <selection pane="bottomLeft" activeCell="G17" sqref="G17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.5" customWidth="1"/>
    <col min="18" max="21" width="9.75" customWidth="1"/>
  </cols>
  <sheetData>
    <row r="1" spans="1:17" ht="16.350000000000001" customHeight="1">
      <c r="A1" s="16"/>
      <c r="B1" s="17"/>
      <c r="C1" s="18"/>
      <c r="D1" s="18"/>
      <c r="E1" s="18"/>
      <c r="F1" s="18"/>
      <c r="G1" s="18"/>
      <c r="H1" s="18"/>
      <c r="I1" s="18"/>
      <c r="J1" s="17"/>
      <c r="K1" s="18"/>
      <c r="L1" s="18"/>
      <c r="M1" s="18"/>
      <c r="N1" s="18"/>
      <c r="O1" s="18"/>
      <c r="P1" s="18"/>
      <c r="Q1" s="26"/>
    </row>
    <row r="2" spans="1:17" ht="22.9" customHeight="1">
      <c r="A2" s="19"/>
      <c r="B2" s="144" t="s">
        <v>210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27"/>
    </row>
    <row r="3" spans="1:17" ht="19.5" customHeight="1">
      <c r="A3" s="20"/>
      <c r="B3" s="153"/>
      <c r="C3" s="153"/>
      <c r="D3" s="21"/>
      <c r="E3" s="21"/>
      <c r="F3" s="21"/>
      <c r="G3" s="21"/>
      <c r="H3" s="21"/>
      <c r="I3" s="21"/>
      <c r="J3" s="25"/>
      <c r="K3" s="25"/>
      <c r="L3" s="25"/>
      <c r="M3" s="25"/>
      <c r="N3" s="25"/>
      <c r="O3" s="158" t="s">
        <v>1</v>
      </c>
      <c r="P3" s="158"/>
      <c r="Q3" s="28"/>
    </row>
    <row r="4" spans="1:17" ht="23.1" customHeight="1">
      <c r="A4" s="22"/>
      <c r="B4" s="156" t="s">
        <v>180</v>
      </c>
      <c r="C4" s="156" t="s">
        <v>125</v>
      </c>
      <c r="D4" s="156" t="s">
        <v>211</v>
      </c>
      <c r="E4" s="156" t="s">
        <v>212</v>
      </c>
      <c r="F4" s="156" t="s">
        <v>213</v>
      </c>
      <c r="G4" s="156" t="s">
        <v>214</v>
      </c>
      <c r="H4" s="156" t="s">
        <v>215</v>
      </c>
      <c r="I4" s="156"/>
      <c r="J4" s="156" t="s">
        <v>216</v>
      </c>
      <c r="K4" s="156" t="s">
        <v>217</v>
      </c>
      <c r="L4" s="156" t="s">
        <v>218</v>
      </c>
      <c r="M4" s="156" t="s">
        <v>219</v>
      </c>
      <c r="N4" s="156" t="s">
        <v>220</v>
      </c>
      <c r="O4" s="156" t="s">
        <v>221</v>
      </c>
      <c r="P4" s="156" t="s">
        <v>222</v>
      </c>
      <c r="Q4" s="29"/>
    </row>
    <row r="5" spans="1:17" ht="23.1" customHeight="1">
      <c r="A5" s="23"/>
      <c r="B5" s="156"/>
      <c r="C5" s="156"/>
      <c r="D5" s="156"/>
      <c r="E5" s="156"/>
      <c r="F5" s="156"/>
      <c r="G5" s="156"/>
      <c r="H5" s="5" t="s">
        <v>223</v>
      </c>
      <c r="I5" s="5" t="s">
        <v>224</v>
      </c>
      <c r="J5" s="156"/>
      <c r="K5" s="156"/>
      <c r="L5" s="156"/>
      <c r="M5" s="156"/>
      <c r="N5" s="156"/>
      <c r="O5" s="156"/>
      <c r="P5" s="156"/>
      <c r="Q5" s="30"/>
    </row>
    <row r="6" spans="1:17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</sheetData>
  <mergeCells count="17">
    <mergeCell ref="P4:P5"/>
    <mergeCell ref="B2:P2"/>
    <mergeCell ref="B3:C3"/>
    <mergeCell ref="O3:P3"/>
    <mergeCell ref="H4:I4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F23" sqref="F23"/>
    </sheetView>
  </sheetViews>
  <sheetFormatPr defaultColWidth="10" defaultRowHeight="13.5"/>
  <cols>
    <col min="1" max="1" width="1.5" customWidth="1"/>
    <col min="2" max="2" width="21" customWidth="1"/>
    <col min="3" max="3" width="16.375" customWidth="1"/>
    <col min="4" max="4" width="17.75" customWidth="1"/>
    <col min="5" max="5" width="16.375" customWidth="1"/>
    <col min="6" max="6" width="35.5" customWidth="1"/>
    <col min="7" max="10" width="16.375" customWidth="1"/>
    <col min="11" max="11" width="2.75" customWidth="1"/>
  </cols>
  <sheetData>
    <row r="1" spans="1:11" ht="16.350000000000001" customHeight="1">
      <c r="A1" s="1"/>
      <c r="B1" s="2"/>
      <c r="C1" s="3"/>
      <c r="D1" s="4"/>
      <c r="E1" s="4"/>
      <c r="F1" s="4"/>
      <c r="G1" s="4"/>
      <c r="H1" s="4"/>
      <c r="I1" s="4"/>
      <c r="J1" s="4"/>
      <c r="K1" s="12"/>
    </row>
    <row r="2" spans="1:11" ht="22.9" customHeight="1">
      <c r="A2" s="1"/>
      <c r="B2" s="144" t="s">
        <v>225</v>
      </c>
      <c r="C2" s="144"/>
      <c r="D2" s="144"/>
      <c r="E2" s="144"/>
      <c r="F2" s="144"/>
      <c r="G2" s="144"/>
      <c r="H2" s="144"/>
      <c r="I2" s="144"/>
      <c r="J2" s="144"/>
      <c r="K2" s="12"/>
    </row>
    <row r="3" spans="1:11" ht="22.9" customHeight="1">
      <c r="A3" s="1"/>
      <c r="B3" s="164" t="s">
        <v>226</v>
      </c>
      <c r="C3" s="164"/>
      <c r="D3" s="164"/>
      <c r="E3" s="164"/>
      <c r="F3" s="164"/>
      <c r="G3" s="164"/>
      <c r="H3" s="164"/>
      <c r="I3" s="164"/>
      <c r="J3" s="164"/>
      <c r="K3" s="13"/>
    </row>
    <row r="4" spans="1:11" ht="16.5" customHeight="1">
      <c r="A4" s="1"/>
      <c r="B4" s="156" t="s">
        <v>227</v>
      </c>
      <c r="C4" s="156"/>
      <c r="D4" s="165"/>
      <c r="E4" s="165"/>
      <c r="F4" s="165"/>
      <c r="G4" s="165"/>
      <c r="H4" s="165"/>
      <c r="I4" s="165"/>
      <c r="J4" s="165"/>
      <c r="K4" s="14"/>
    </row>
    <row r="5" spans="1:11" ht="16.5" customHeight="1">
      <c r="A5" s="6"/>
      <c r="B5" s="156" t="s">
        <v>228</v>
      </c>
      <c r="C5" s="156"/>
      <c r="D5" s="156" t="s">
        <v>229</v>
      </c>
      <c r="E5" s="156" t="s">
        <v>230</v>
      </c>
      <c r="F5" s="156"/>
      <c r="G5" s="156"/>
      <c r="H5" s="156" t="s">
        <v>224</v>
      </c>
      <c r="I5" s="156"/>
      <c r="J5" s="156"/>
      <c r="K5" s="3"/>
    </row>
    <row r="6" spans="1:11" ht="16.5" customHeight="1">
      <c r="A6" s="1"/>
      <c r="B6" s="156"/>
      <c r="C6" s="156"/>
      <c r="D6" s="156"/>
      <c r="E6" s="5" t="s">
        <v>51</v>
      </c>
      <c r="F6" s="5" t="s">
        <v>71</v>
      </c>
      <c r="G6" s="5" t="s">
        <v>72</v>
      </c>
      <c r="H6" s="5" t="s">
        <v>51</v>
      </c>
      <c r="I6" s="5" t="s">
        <v>71</v>
      </c>
      <c r="J6" s="5" t="s">
        <v>72</v>
      </c>
      <c r="K6" s="14"/>
    </row>
    <row r="7" spans="1:11" ht="16.5" customHeight="1">
      <c r="A7" s="1"/>
      <c r="B7" s="156"/>
      <c r="C7" s="156"/>
      <c r="D7" s="7">
        <f>E7+H7</f>
        <v>0</v>
      </c>
      <c r="E7" s="7">
        <f>F7+G7</f>
        <v>0</v>
      </c>
      <c r="F7" s="7"/>
      <c r="G7" s="7"/>
      <c r="H7" s="7">
        <v>0</v>
      </c>
      <c r="I7" s="7">
        <v>0</v>
      </c>
      <c r="J7" s="7">
        <v>0</v>
      </c>
      <c r="K7" s="14"/>
    </row>
    <row r="8" spans="1:11" ht="57.6" customHeight="1">
      <c r="A8" s="1"/>
      <c r="B8" s="156" t="s">
        <v>231</v>
      </c>
      <c r="C8" s="5" t="s">
        <v>231</v>
      </c>
      <c r="D8" s="163" t="s">
        <v>232</v>
      </c>
      <c r="E8" s="163"/>
      <c r="F8" s="163"/>
      <c r="G8" s="163"/>
      <c r="H8" s="163"/>
      <c r="I8" s="163"/>
      <c r="J8" s="163"/>
      <c r="K8" s="14"/>
    </row>
    <row r="9" spans="1:11" ht="57.6" customHeight="1">
      <c r="A9" s="1"/>
      <c r="B9" s="156"/>
      <c r="C9" s="5" t="s">
        <v>233</v>
      </c>
      <c r="D9" s="163" t="s">
        <v>234</v>
      </c>
      <c r="E9" s="163"/>
      <c r="F9" s="163"/>
      <c r="G9" s="163"/>
      <c r="H9" s="163"/>
      <c r="I9" s="163"/>
      <c r="J9" s="163"/>
      <c r="K9" s="14"/>
    </row>
    <row r="10" spans="1:11" ht="16.5" customHeight="1">
      <c r="A10" s="1"/>
      <c r="B10" s="156"/>
      <c r="C10" s="156" t="s">
        <v>235</v>
      </c>
      <c r="D10" s="156"/>
      <c r="E10" s="156" t="s">
        <v>236</v>
      </c>
      <c r="F10" s="156"/>
      <c r="G10" s="9" t="s">
        <v>237</v>
      </c>
      <c r="H10" s="166" t="s">
        <v>238</v>
      </c>
      <c r="I10" s="166"/>
      <c r="J10" s="9" t="s">
        <v>239</v>
      </c>
      <c r="K10" s="14"/>
    </row>
    <row r="11" spans="1:11" ht="16.5" customHeight="1">
      <c r="A11" s="1"/>
      <c r="B11" s="156"/>
      <c r="C11" s="163" t="s">
        <v>240</v>
      </c>
      <c r="D11" s="163"/>
      <c r="E11" s="163" t="s">
        <v>241</v>
      </c>
      <c r="F11" s="163"/>
      <c r="G11" s="8" t="s">
        <v>242</v>
      </c>
      <c r="H11" s="163" t="s">
        <v>243</v>
      </c>
      <c r="I11" s="163"/>
      <c r="J11" s="8" t="s">
        <v>244</v>
      </c>
      <c r="K11" s="14"/>
    </row>
    <row r="12" spans="1:11" ht="16.5" customHeight="1">
      <c r="A12" s="1"/>
      <c r="B12" s="156"/>
      <c r="C12" s="163" t="s">
        <v>240</v>
      </c>
      <c r="D12" s="163"/>
      <c r="E12" s="163" t="s">
        <v>245</v>
      </c>
      <c r="F12" s="163"/>
      <c r="G12" s="8" t="s">
        <v>242</v>
      </c>
      <c r="H12" s="163" t="s">
        <v>243</v>
      </c>
      <c r="I12" s="163"/>
      <c r="J12" s="8" t="s">
        <v>246</v>
      </c>
      <c r="K12" s="14"/>
    </row>
    <row r="13" spans="1:11" ht="16.5" customHeight="1">
      <c r="A13" s="1"/>
      <c r="B13" s="156"/>
      <c r="C13" s="163" t="s">
        <v>240</v>
      </c>
      <c r="D13" s="163"/>
      <c r="E13" s="163" t="s">
        <v>247</v>
      </c>
      <c r="F13" s="163"/>
      <c r="G13" s="8" t="s">
        <v>248</v>
      </c>
      <c r="H13" s="163" t="s">
        <v>249</v>
      </c>
      <c r="I13" s="163"/>
      <c r="J13" s="8" t="s">
        <v>246</v>
      </c>
      <c r="K13" s="14"/>
    </row>
    <row r="14" spans="1:11" ht="16.5" customHeight="1">
      <c r="A14" s="1"/>
      <c r="B14" s="156"/>
      <c r="C14" s="163" t="s">
        <v>240</v>
      </c>
      <c r="D14" s="163"/>
      <c r="E14" s="163" t="s">
        <v>250</v>
      </c>
      <c r="F14" s="163"/>
      <c r="G14" s="8" t="s">
        <v>248</v>
      </c>
      <c r="H14" s="163" t="s">
        <v>249</v>
      </c>
      <c r="I14" s="163"/>
      <c r="J14" s="8" t="s">
        <v>246</v>
      </c>
      <c r="K14" s="14"/>
    </row>
    <row r="15" spans="1:11" ht="9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5"/>
    </row>
  </sheetData>
  <mergeCells count="26">
    <mergeCell ref="E14:F14"/>
    <mergeCell ref="H14:I14"/>
    <mergeCell ref="C11:D11"/>
    <mergeCell ref="E11:F11"/>
    <mergeCell ref="B2:J2"/>
    <mergeCell ref="B3:J3"/>
    <mergeCell ref="B4:C4"/>
    <mergeCell ref="D4:J4"/>
    <mergeCell ref="E5:G5"/>
    <mergeCell ref="H5:J5"/>
    <mergeCell ref="B8:B14"/>
    <mergeCell ref="D5:D6"/>
    <mergeCell ref="B5:C7"/>
    <mergeCell ref="C13:D13"/>
    <mergeCell ref="E13:F13"/>
    <mergeCell ref="D8:J8"/>
    <mergeCell ref="D9:J9"/>
    <mergeCell ref="C10:D10"/>
    <mergeCell ref="E10:F10"/>
    <mergeCell ref="H10:I10"/>
    <mergeCell ref="H13:I13"/>
    <mergeCell ref="H11:I11"/>
    <mergeCell ref="C12:D12"/>
    <mergeCell ref="E12:F12"/>
    <mergeCell ref="H12:I12"/>
    <mergeCell ref="C14:D14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="85" zoomScaleNormal="85" workbookViewId="0">
      <pane ySplit="5" topLeftCell="A6" activePane="bottomLeft" state="frozen"/>
      <selection pane="bottomLeft" activeCell="E12" sqref="E12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4" customWidth="1"/>
    <col min="7" max="9" width="12.25" customWidth="1"/>
    <col min="10" max="10" width="10.25" customWidth="1"/>
    <col min="11" max="13" width="12.25" customWidth="1"/>
    <col min="14" max="15" width="10.25" customWidth="1"/>
    <col min="16" max="20" width="12.25" customWidth="1"/>
    <col min="21" max="21" width="1.5" customWidth="1"/>
    <col min="22" max="23" width="9.75" customWidth="1"/>
  </cols>
  <sheetData>
    <row r="1" spans="1:21" ht="16.350000000000001" customHeight="1">
      <c r="A1" s="78"/>
      <c r="B1" s="151"/>
      <c r="C1" s="151"/>
      <c r="D1" s="63"/>
      <c r="E1" s="63"/>
      <c r="F1" s="152"/>
      <c r="G1" s="152"/>
      <c r="H1" s="152"/>
      <c r="I1" s="152"/>
      <c r="J1" s="32"/>
      <c r="K1" s="32"/>
      <c r="L1" s="32"/>
      <c r="M1" s="32"/>
      <c r="N1" s="32"/>
      <c r="O1" s="63"/>
      <c r="P1" s="152"/>
      <c r="Q1" s="152"/>
      <c r="R1" s="152"/>
      <c r="S1" s="152"/>
      <c r="T1" s="152"/>
      <c r="U1" s="110"/>
    </row>
    <row r="2" spans="1:21" ht="22.9" customHeight="1">
      <c r="A2" s="6"/>
      <c r="B2" s="144" t="s">
        <v>48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2"/>
    </row>
    <row r="3" spans="1:21" ht="19.5" customHeight="1">
      <c r="A3" s="6"/>
      <c r="B3" s="146"/>
      <c r="C3" s="146"/>
      <c r="D3" s="21"/>
      <c r="E3" s="21"/>
      <c r="F3" s="153"/>
      <c r="G3" s="153"/>
      <c r="H3" s="153"/>
      <c r="I3" s="153"/>
      <c r="J3" s="115"/>
      <c r="K3" s="115"/>
      <c r="L3" s="115"/>
      <c r="M3" s="115"/>
      <c r="N3" s="115"/>
      <c r="O3" s="154" t="s">
        <v>1</v>
      </c>
      <c r="P3" s="154"/>
      <c r="Q3" s="154"/>
      <c r="R3" s="154"/>
      <c r="S3" s="154"/>
      <c r="T3" s="154"/>
      <c r="U3" s="13"/>
    </row>
    <row r="4" spans="1:21" ht="23.1" customHeight="1">
      <c r="A4" s="35"/>
      <c r="B4" s="156" t="s">
        <v>49</v>
      </c>
      <c r="C4" s="148" t="s">
        <v>50</v>
      </c>
      <c r="D4" s="148" t="s">
        <v>51</v>
      </c>
      <c r="E4" s="148" t="s">
        <v>52</v>
      </c>
      <c r="F4" s="148"/>
      <c r="G4" s="148"/>
      <c r="H4" s="148"/>
      <c r="I4" s="148"/>
      <c r="J4" s="148"/>
      <c r="K4" s="148"/>
      <c r="L4" s="148"/>
      <c r="M4" s="148"/>
      <c r="N4" s="148"/>
      <c r="O4" s="148" t="s">
        <v>44</v>
      </c>
      <c r="P4" s="148"/>
      <c r="Q4" s="148"/>
      <c r="R4" s="148"/>
      <c r="S4" s="148"/>
      <c r="T4" s="148"/>
      <c r="U4" s="111"/>
    </row>
    <row r="5" spans="1:21" ht="34.5" customHeight="1">
      <c r="A5" s="111"/>
      <c r="B5" s="156"/>
      <c r="C5" s="148"/>
      <c r="D5" s="148"/>
      <c r="E5" s="71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  <c r="O5" s="71" t="s">
        <v>53</v>
      </c>
      <c r="P5" s="5" t="s">
        <v>54</v>
      </c>
      <c r="Q5" s="5" t="s">
        <v>55</v>
      </c>
      <c r="R5" s="5" t="s">
        <v>56</v>
      </c>
      <c r="S5" s="5" t="s">
        <v>57</v>
      </c>
      <c r="T5" s="5" t="s">
        <v>63</v>
      </c>
      <c r="U5" s="111"/>
    </row>
    <row r="6" spans="1:21" ht="16.5" customHeight="1">
      <c r="A6" s="150"/>
      <c r="B6" s="72">
        <v>902</v>
      </c>
      <c r="C6" s="72" t="s">
        <v>64</v>
      </c>
      <c r="D6" s="7">
        <f>SUM(E6,O6)</f>
        <v>21436</v>
      </c>
      <c r="E6" s="7">
        <v>21436</v>
      </c>
      <c r="F6" s="7">
        <v>21436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4"/>
    </row>
    <row r="7" spans="1:21" ht="16.5" customHeight="1">
      <c r="A7" s="150"/>
      <c r="B7" s="72">
        <v>902001</v>
      </c>
      <c r="C7" s="72" t="s">
        <v>65</v>
      </c>
      <c r="D7" s="7">
        <f>SUM(E7,O7)</f>
        <v>21436</v>
      </c>
      <c r="E7" s="7">
        <v>21436</v>
      </c>
      <c r="F7" s="7">
        <v>21436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4"/>
    </row>
    <row r="8" spans="1:21" ht="16.5" customHeight="1">
      <c r="A8" s="73"/>
      <c r="B8" s="155" t="s">
        <v>66</v>
      </c>
      <c r="C8" s="155"/>
      <c r="D8" s="74">
        <f>SUM(D7)</f>
        <v>21436</v>
      </c>
      <c r="E8" s="74">
        <f>SUM(E7)</f>
        <v>21436</v>
      </c>
      <c r="F8" s="74"/>
      <c r="G8" s="74"/>
      <c r="H8" s="74"/>
      <c r="I8" s="74"/>
      <c r="J8" s="74"/>
      <c r="K8" s="74"/>
      <c r="L8" s="74"/>
      <c r="M8" s="74"/>
      <c r="N8" s="74"/>
      <c r="O8" s="74">
        <f>SUM(O7)</f>
        <v>0</v>
      </c>
      <c r="P8" s="74"/>
      <c r="Q8" s="74"/>
      <c r="R8" s="74"/>
      <c r="S8" s="74"/>
      <c r="T8" s="74"/>
      <c r="U8" s="112"/>
    </row>
    <row r="9" spans="1:21" ht="9.75" customHeight="1">
      <c r="A9" s="9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3"/>
    </row>
  </sheetData>
  <mergeCells count="14">
    <mergeCell ref="E4:N4"/>
    <mergeCell ref="O4:T4"/>
    <mergeCell ref="B8:C8"/>
    <mergeCell ref="A6:A7"/>
    <mergeCell ref="B4:B5"/>
    <mergeCell ref="C4:C5"/>
    <mergeCell ref="D4:D5"/>
    <mergeCell ref="B1:C1"/>
    <mergeCell ref="F1:I1"/>
    <mergeCell ref="P1:T1"/>
    <mergeCell ref="B2:T2"/>
    <mergeCell ref="B3:C3"/>
    <mergeCell ref="F3:I3"/>
    <mergeCell ref="O3:T3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pane ySplit="5" topLeftCell="A6" activePane="bottomLeft" state="frozen"/>
      <selection pane="bottomLeft" activeCell="F6" sqref="F6:F9"/>
    </sheetView>
  </sheetViews>
  <sheetFormatPr defaultColWidth="10" defaultRowHeight="13.5"/>
  <cols>
    <col min="1" max="1" width="1.5" customWidth="1"/>
    <col min="2" max="2" width="30.75" customWidth="1"/>
    <col min="3" max="3" width="23" customWidth="1"/>
    <col min="4" max="4" width="20.875" customWidth="1"/>
    <col min="5" max="5" width="10.875" style="82" customWidth="1"/>
    <col min="6" max="6" width="11.875" style="82" customWidth="1"/>
    <col min="7" max="7" width="10.625" style="82" customWidth="1"/>
    <col min="8" max="9" width="8.25" customWidth="1"/>
    <col min="10" max="10" width="7.75" customWidth="1"/>
    <col min="11" max="11" width="1.5" hidden="1" customWidth="1"/>
    <col min="12" max="14" width="9.75" customWidth="1"/>
  </cols>
  <sheetData>
    <row r="1" spans="1:11" ht="16.350000000000001" customHeight="1">
      <c r="A1" s="78"/>
      <c r="B1" s="63"/>
      <c r="C1" s="32"/>
      <c r="D1" s="32"/>
      <c r="E1" s="116"/>
      <c r="F1" s="116"/>
      <c r="G1" s="116"/>
      <c r="H1" s="18"/>
      <c r="I1" s="18"/>
      <c r="J1" s="18"/>
      <c r="K1" s="78"/>
    </row>
    <row r="2" spans="1:11" ht="22.9" customHeight="1">
      <c r="A2" s="6"/>
      <c r="B2" s="144" t="s">
        <v>67</v>
      </c>
      <c r="C2" s="144"/>
      <c r="D2" s="144"/>
      <c r="E2" s="145"/>
      <c r="F2" s="145"/>
      <c r="G2" s="145"/>
      <c r="H2" s="144"/>
      <c r="I2" s="144"/>
      <c r="J2" s="144"/>
      <c r="K2" s="6"/>
    </row>
    <row r="3" spans="1:11" ht="19.5" customHeight="1">
      <c r="A3" s="6"/>
      <c r="B3" s="146"/>
      <c r="C3" s="146"/>
      <c r="D3" s="115"/>
      <c r="E3" s="84"/>
      <c r="F3" s="119"/>
      <c r="G3" s="119"/>
      <c r="H3" s="120"/>
      <c r="I3" s="120"/>
      <c r="J3" s="69" t="s">
        <v>1</v>
      </c>
      <c r="K3" s="6"/>
    </row>
    <row r="4" spans="1:11" ht="22.9" customHeight="1">
      <c r="A4" s="111"/>
      <c r="B4" s="148" t="s">
        <v>68</v>
      </c>
      <c r="C4" s="148" t="s">
        <v>69</v>
      </c>
      <c r="D4" s="148" t="s">
        <v>70</v>
      </c>
      <c r="E4" s="149" t="s">
        <v>51</v>
      </c>
      <c r="F4" s="149" t="s">
        <v>71</v>
      </c>
      <c r="G4" s="149" t="s">
        <v>72</v>
      </c>
      <c r="H4" s="148" t="s">
        <v>73</v>
      </c>
      <c r="I4" s="148"/>
      <c r="J4" s="148"/>
      <c r="K4" s="111"/>
    </row>
    <row r="5" spans="1:11" ht="34.5" customHeight="1">
      <c r="A5" s="111"/>
      <c r="B5" s="148"/>
      <c r="C5" s="148"/>
      <c r="D5" s="148"/>
      <c r="E5" s="149"/>
      <c r="F5" s="149"/>
      <c r="G5" s="149"/>
      <c r="H5" s="5" t="s">
        <v>74</v>
      </c>
      <c r="I5" s="5" t="s">
        <v>75</v>
      </c>
      <c r="J5" s="5" t="s">
        <v>76</v>
      </c>
      <c r="K5" s="29"/>
    </row>
    <row r="6" spans="1:11" ht="16.5" customHeight="1">
      <c r="A6" s="157"/>
      <c r="B6" s="88" t="s">
        <v>77</v>
      </c>
      <c r="C6" s="88" t="s">
        <v>78</v>
      </c>
      <c r="D6" s="88" t="s">
        <v>79</v>
      </c>
      <c r="E6" s="121">
        <v>664.25</v>
      </c>
      <c r="F6" s="121">
        <v>664.25</v>
      </c>
      <c r="G6" s="121"/>
      <c r="H6" s="122"/>
      <c r="I6" s="122"/>
      <c r="J6" s="122"/>
      <c r="K6" s="1"/>
    </row>
    <row r="7" spans="1:11" ht="16.5" customHeight="1">
      <c r="A7" s="157"/>
      <c r="B7" s="88" t="s">
        <v>77</v>
      </c>
      <c r="C7" s="88" t="s">
        <v>78</v>
      </c>
      <c r="D7" s="88" t="s">
        <v>80</v>
      </c>
      <c r="E7" s="121">
        <v>1747.55</v>
      </c>
      <c r="F7" s="121">
        <v>1747.55</v>
      </c>
      <c r="G7" s="121"/>
      <c r="H7" s="122"/>
      <c r="I7" s="122"/>
      <c r="J7" s="122"/>
      <c r="K7" s="1"/>
    </row>
    <row r="8" spans="1:11" ht="16.5" customHeight="1">
      <c r="A8" s="157"/>
      <c r="B8" s="88" t="s">
        <v>77</v>
      </c>
      <c r="C8" s="88" t="s">
        <v>78</v>
      </c>
      <c r="D8" s="88" t="s">
        <v>81</v>
      </c>
      <c r="E8" s="121">
        <v>49.59</v>
      </c>
      <c r="F8" s="121">
        <v>49.59</v>
      </c>
      <c r="G8" s="121"/>
      <c r="H8" s="122"/>
      <c r="I8" s="122"/>
      <c r="J8" s="122"/>
      <c r="K8" s="1"/>
    </row>
    <row r="9" spans="1:11" ht="18" customHeight="1">
      <c r="A9" s="157"/>
      <c r="B9" s="88" t="s">
        <v>77</v>
      </c>
      <c r="C9" s="88" t="s">
        <v>78</v>
      </c>
      <c r="D9" s="88" t="s">
        <v>82</v>
      </c>
      <c r="E9" s="121">
        <v>591.55999999999995</v>
      </c>
      <c r="F9" s="121">
        <v>591.55999999999995</v>
      </c>
      <c r="G9" s="121"/>
      <c r="H9" s="122"/>
      <c r="I9" s="122"/>
      <c r="J9" s="122"/>
      <c r="K9" s="1"/>
    </row>
    <row r="10" spans="1:11" ht="16.5" customHeight="1">
      <c r="A10" s="157"/>
      <c r="B10" s="88" t="s">
        <v>77</v>
      </c>
      <c r="C10" s="88" t="s">
        <v>83</v>
      </c>
      <c r="D10" s="88" t="s">
        <v>84</v>
      </c>
      <c r="E10" s="121">
        <v>86</v>
      </c>
      <c r="F10" s="121">
        <v>86</v>
      </c>
      <c r="G10" s="121"/>
      <c r="H10" s="122"/>
      <c r="I10" s="122"/>
      <c r="J10" s="122"/>
      <c r="K10" s="1"/>
    </row>
    <row r="11" spans="1:11" ht="16.5" customHeight="1">
      <c r="A11" s="157"/>
      <c r="B11" s="88" t="s">
        <v>77</v>
      </c>
      <c r="C11" s="88" t="s">
        <v>85</v>
      </c>
      <c r="D11" s="88" t="s">
        <v>86</v>
      </c>
      <c r="E11" s="121">
        <v>51.21</v>
      </c>
      <c r="F11" s="121">
        <v>51.21</v>
      </c>
      <c r="G11" s="121"/>
      <c r="H11" s="122"/>
      <c r="I11" s="122"/>
      <c r="J11" s="122"/>
      <c r="K11" s="1"/>
    </row>
    <row r="12" spans="1:11" ht="16.5" customHeight="1">
      <c r="A12" s="157"/>
      <c r="B12" s="88" t="s">
        <v>77</v>
      </c>
      <c r="C12" s="88" t="s">
        <v>85</v>
      </c>
      <c r="D12" s="88" t="s">
        <v>87</v>
      </c>
      <c r="E12" s="121">
        <v>18.36</v>
      </c>
      <c r="F12" s="121">
        <v>18.36</v>
      </c>
      <c r="G12" s="121"/>
      <c r="H12" s="122"/>
      <c r="I12" s="122"/>
      <c r="J12" s="122"/>
      <c r="K12" s="1"/>
    </row>
    <row r="13" spans="1:11" ht="16.5" customHeight="1">
      <c r="A13" s="157"/>
      <c r="B13" s="88" t="s">
        <v>77</v>
      </c>
      <c r="C13" s="88" t="s">
        <v>85</v>
      </c>
      <c r="D13" s="88" t="s">
        <v>88</v>
      </c>
      <c r="E13" s="121">
        <v>28.86</v>
      </c>
      <c r="F13" s="121">
        <v>28.86</v>
      </c>
      <c r="G13" s="121"/>
      <c r="H13" s="122"/>
      <c r="I13" s="122"/>
      <c r="J13" s="122"/>
      <c r="K13" s="1"/>
    </row>
    <row r="14" spans="1:11" ht="16.5" customHeight="1">
      <c r="A14" s="157"/>
      <c r="B14" s="88" t="s">
        <v>77</v>
      </c>
      <c r="C14" s="88" t="s">
        <v>85</v>
      </c>
      <c r="D14" s="88" t="s">
        <v>89</v>
      </c>
      <c r="E14" s="121">
        <v>13.22</v>
      </c>
      <c r="F14" s="121">
        <v>13.22</v>
      </c>
      <c r="G14" s="121"/>
      <c r="H14" s="122"/>
      <c r="I14" s="122"/>
      <c r="J14" s="122"/>
      <c r="K14" s="1"/>
    </row>
    <row r="15" spans="1:11" ht="16.5" customHeight="1">
      <c r="A15" s="157"/>
      <c r="B15" s="88" t="s">
        <v>77</v>
      </c>
      <c r="C15" s="88" t="s">
        <v>85</v>
      </c>
      <c r="D15" s="88" t="s">
        <v>90</v>
      </c>
      <c r="E15" s="121">
        <v>553.05999999999995</v>
      </c>
      <c r="F15" s="121">
        <v>553.05999999999995</v>
      </c>
      <c r="G15" s="121"/>
      <c r="H15" s="122"/>
      <c r="I15" s="122"/>
      <c r="J15" s="122"/>
      <c r="K15" s="1"/>
    </row>
    <row r="16" spans="1:11" ht="16.5" customHeight="1">
      <c r="A16" s="157"/>
      <c r="B16" s="88" t="s">
        <v>77</v>
      </c>
      <c r="C16" s="88" t="s">
        <v>85</v>
      </c>
      <c r="D16" s="88" t="s">
        <v>91</v>
      </c>
      <c r="E16" s="121">
        <v>14.8</v>
      </c>
      <c r="F16" s="121">
        <v>14.8</v>
      </c>
      <c r="G16" s="121"/>
      <c r="H16" s="122"/>
      <c r="I16" s="122"/>
      <c r="J16" s="122"/>
      <c r="K16" s="1"/>
    </row>
    <row r="17" spans="1:11" ht="16.5" customHeight="1">
      <c r="A17" s="157"/>
      <c r="B17" s="88" t="s">
        <v>77</v>
      </c>
      <c r="C17" s="88" t="s">
        <v>85</v>
      </c>
      <c r="D17" s="88" t="s">
        <v>92</v>
      </c>
      <c r="E17" s="121">
        <v>52.74</v>
      </c>
      <c r="F17" s="121">
        <v>52.74</v>
      </c>
      <c r="G17" s="121"/>
      <c r="H17" s="122"/>
      <c r="I17" s="122"/>
      <c r="J17" s="122"/>
      <c r="K17" s="1"/>
    </row>
    <row r="18" spans="1:11" ht="16.5" customHeight="1">
      <c r="A18" s="157"/>
      <c r="B18" s="88" t="s">
        <v>77</v>
      </c>
      <c r="C18" s="88" t="s">
        <v>85</v>
      </c>
      <c r="D18" s="88" t="s">
        <v>93</v>
      </c>
      <c r="E18" s="121">
        <v>63.94</v>
      </c>
      <c r="F18" s="121">
        <v>63.94</v>
      </c>
      <c r="G18" s="121"/>
      <c r="H18" s="122"/>
      <c r="I18" s="122"/>
      <c r="J18" s="122"/>
      <c r="K18" s="1"/>
    </row>
    <row r="19" spans="1:11" ht="16.5" customHeight="1">
      <c r="A19" s="157"/>
      <c r="B19" s="88" t="s">
        <v>77</v>
      </c>
      <c r="C19" s="88" t="s">
        <v>85</v>
      </c>
      <c r="D19" s="88" t="s">
        <v>94</v>
      </c>
      <c r="E19" s="121">
        <v>123.47</v>
      </c>
      <c r="F19" s="121">
        <v>123.47</v>
      </c>
      <c r="G19" s="121"/>
      <c r="H19" s="122"/>
      <c r="I19" s="122"/>
      <c r="J19" s="122"/>
      <c r="K19" s="1"/>
    </row>
    <row r="20" spans="1:11" ht="16.5" customHeight="1">
      <c r="A20" s="157"/>
      <c r="B20" s="88" t="s">
        <v>77</v>
      </c>
      <c r="C20" s="88" t="s">
        <v>95</v>
      </c>
      <c r="D20" s="88" t="s">
        <v>96</v>
      </c>
      <c r="E20" s="121">
        <v>4.4400000000000004</v>
      </c>
      <c r="F20" s="121">
        <v>4.4400000000000004</v>
      </c>
      <c r="G20" s="121"/>
      <c r="H20" s="122"/>
      <c r="I20" s="122"/>
      <c r="J20" s="122"/>
      <c r="K20" s="1"/>
    </row>
    <row r="21" spans="1:11" ht="16.5" customHeight="1">
      <c r="A21" s="157"/>
      <c r="B21" s="88" t="s">
        <v>77</v>
      </c>
      <c r="C21" s="88" t="s">
        <v>97</v>
      </c>
      <c r="D21" s="88" t="s">
        <v>98</v>
      </c>
      <c r="E21" s="121">
        <v>4.4400000000000004</v>
      </c>
      <c r="F21" s="121">
        <v>4.4400000000000004</v>
      </c>
      <c r="G21" s="121"/>
      <c r="H21" s="122"/>
      <c r="I21" s="122"/>
      <c r="J21" s="122"/>
      <c r="K21" s="1"/>
    </row>
    <row r="22" spans="1:11" ht="16.5" customHeight="1">
      <c r="A22" s="157"/>
      <c r="B22" s="88" t="s">
        <v>77</v>
      </c>
      <c r="C22" s="88" t="s">
        <v>99</v>
      </c>
      <c r="D22" s="88" t="s">
        <v>100</v>
      </c>
      <c r="E22" s="121">
        <v>55.2</v>
      </c>
      <c r="F22" s="121">
        <v>55.2</v>
      </c>
      <c r="G22" s="121"/>
      <c r="H22" s="122"/>
      <c r="I22" s="122"/>
      <c r="J22" s="122"/>
      <c r="K22" s="1"/>
    </row>
    <row r="23" spans="1:11" ht="16.5" customHeight="1">
      <c r="A23" s="157"/>
      <c r="B23" s="88" t="s">
        <v>77</v>
      </c>
      <c r="C23" s="88" t="s">
        <v>101</v>
      </c>
      <c r="D23" s="88" t="s">
        <v>102</v>
      </c>
      <c r="E23" s="121">
        <v>23.83</v>
      </c>
      <c r="F23" s="121">
        <v>23.83</v>
      </c>
      <c r="G23" s="121"/>
      <c r="H23" s="122"/>
      <c r="I23" s="122"/>
      <c r="J23" s="122"/>
      <c r="K23" s="1"/>
    </row>
    <row r="24" spans="1:11" ht="16.5" customHeight="1">
      <c r="A24" s="157"/>
      <c r="B24" s="88" t="s">
        <v>77</v>
      </c>
      <c r="C24" s="88" t="s">
        <v>103</v>
      </c>
      <c r="D24" s="88" t="s">
        <v>104</v>
      </c>
      <c r="E24" s="121">
        <v>55.5</v>
      </c>
      <c r="F24" s="121">
        <v>55.5</v>
      </c>
      <c r="G24" s="121"/>
      <c r="H24" s="122"/>
      <c r="I24" s="122"/>
      <c r="J24" s="122"/>
      <c r="K24" s="1"/>
    </row>
    <row r="25" spans="1:11" ht="16.5" customHeight="1">
      <c r="A25" s="157"/>
      <c r="B25" s="88" t="s">
        <v>77</v>
      </c>
      <c r="C25" s="88" t="s">
        <v>105</v>
      </c>
      <c r="D25" s="88" t="s">
        <v>106</v>
      </c>
      <c r="E25" s="121">
        <v>4.4400000000000004</v>
      </c>
      <c r="F25" s="121">
        <v>4.4400000000000004</v>
      </c>
      <c r="G25" s="121"/>
      <c r="H25" s="122"/>
      <c r="I25" s="122"/>
      <c r="J25" s="122"/>
      <c r="K25" s="1"/>
    </row>
    <row r="26" spans="1:11" ht="16.5" customHeight="1">
      <c r="A26" s="157"/>
      <c r="B26" s="88" t="s">
        <v>254</v>
      </c>
      <c r="C26" s="88" t="s">
        <v>107</v>
      </c>
      <c r="D26" s="88" t="s">
        <v>108</v>
      </c>
      <c r="E26" s="121">
        <v>7.45</v>
      </c>
      <c r="F26" s="121">
        <v>7.45</v>
      </c>
      <c r="G26" s="121"/>
      <c r="H26" s="122"/>
      <c r="I26" s="122"/>
      <c r="J26" s="122"/>
      <c r="K26" s="1"/>
    </row>
    <row r="27" spans="1:11" ht="16.5" customHeight="1">
      <c r="A27" s="157"/>
      <c r="B27" s="88" t="s">
        <v>255</v>
      </c>
      <c r="C27" s="88" t="s">
        <v>256</v>
      </c>
      <c r="D27" s="88" t="s">
        <v>257</v>
      </c>
      <c r="E27" s="121">
        <v>60</v>
      </c>
      <c r="F27" s="121"/>
      <c r="G27" s="121">
        <v>60</v>
      </c>
      <c r="H27" s="122"/>
      <c r="I27" s="122"/>
      <c r="J27" s="122"/>
      <c r="K27" s="1"/>
    </row>
    <row r="28" spans="1:11" ht="16.5" customHeight="1">
      <c r="A28" s="157"/>
      <c r="B28" s="127" t="s">
        <v>251</v>
      </c>
      <c r="C28" s="127" t="s">
        <v>253</v>
      </c>
      <c r="D28" s="128" t="s">
        <v>252</v>
      </c>
      <c r="E28" s="121">
        <v>3047.2</v>
      </c>
      <c r="F28" s="121"/>
      <c r="G28" s="121">
        <v>3047.2</v>
      </c>
      <c r="H28" s="122"/>
      <c r="I28" s="122"/>
      <c r="J28" s="122"/>
      <c r="K28" s="1"/>
    </row>
    <row r="29" spans="1:11" ht="23.25" customHeight="1">
      <c r="A29" s="157"/>
      <c r="B29" s="129" t="s">
        <v>258</v>
      </c>
      <c r="C29" s="131" t="s">
        <v>259</v>
      </c>
      <c r="D29" s="88" t="s">
        <v>108</v>
      </c>
      <c r="E29" s="121">
        <v>819</v>
      </c>
      <c r="F29" s="121"/>
      <c r="G29" s="121">
        <v>819</v>
      </c>
      <c r="H29" s="122"/>
      <c r="I29" s="122"/>
      <c r="J29" s="122"/>
      <c r="K29" s="1"/>
    </row>
    <row r="30" spans="1:11" ht="16.5" customHeight="1">
      <c r="A30" s="157"/>
      <c r="B30" s="127" t="s">
        <v>260</v>
      </c>
      <c r="C30" s="130" t="s">
        <v>262</v>
      </c>
      <c r="D30" s="88" t="s">
        <v>261</v>
      </c>
      <c r="E30" s="121">
        <v>60</v>
      </c>
      <c r="F30" s="121"/>
      <c r="G30" s="121">
        <v>60</v>
      </c>
      <c r="H30" s="122"/>
      <c r="I30" s="122"/>
      <c r="J30" s="122"/>
      <c r="K30" s="1"/>
    </row>
    <row r="31" spans="1:11" ht="16.5" customHeight="1">
      <c r="A31" s="157"/>
      <c r="B31" s="127" t="s">
        <v>260</v>
      </c>
      <c r="C31" s="131" t="s">
        <v>259</v>
      </c>
      <c r="D31" s="88" t="s">
        <v>108</v>
      </c>
      <c r="E31" s="121">
        <v>130</v>
      </c>
      <c r="F31" s="121"/>
      <c r="G31" s="121">
        <v>130</v>
      </c>
      <c r="H31" s="122"/>
      <c r="I31" s="122"/>
      <c r="J31" s="122"/>
      <c r="K31" s="1"/>
    </row>
    <row r="32" spans="1:11" ht="16.5" customHeight="1">
      <c r="A32" s="157"/>
      <c r="B32" s="127" t="s">
        <v>263</v>
      </c>
      <c r="C32" s="131" t="s">
        <v>259</v>
      </c>
      <c r="D32" s="88" t="s">
        <v>108</v>
      </c>
      <c r="E32" s="121">
        <v>49</v>
      </c>
      <c r="F32" s="121"/>
      <c r="G32" s="121">
        <v>49</v>
      </c>
      <c r="H32" s="122"/>
      <c r="I32" s="122"/>
      <c r="J32" s="122"/>
      <c r="K32" s="1"/>
    </row>
    <row r="33" spans="1:11" ht="16.5" customHeight="1">
      <c r="A33" s="157"/>
      <c r="B33" s="127" t="s">
        <v>264</v>
      </c>
      <c r="C33" s="131" t="s">
        <v>259</v>
      </c>
      <c r="D33" s="88" t="s">
        <v>108</v>
      </c>
      <c r="E33" s="121">
        <v>124</v>
      </c>
      <c r="F33" s="121"/>
      <c r="G33" s="121">
        <v>124</v>
      </c>
      <c r="H33" s="122"/>
      <c r="I33" s="122"/>
      <c r="J33" s="122"/>
      <c r="K33" s="1"/>
    </row>
    <row r="34" spans="1:11" ht="16.5" customHeight="1">
      <c r="A34" s="157"/>
      <c r="B34" s="127" t="s">
        <v>265</v>
      </c>
      <c r="C34" s="131" t="s">
        <v>266</v>
      </c>
      <c r="D34" s="88" t="s">
        <v>267</v>
      </c>
      <c r="E34" s="121">
        <v>50</v>
      </c>
      <c r="F34" s="121"/>
      <c r="G34" s="121">
        <v>50</v>
      </c>
      <c r="H34" s="122"/>
      <c r="I34" s="122"/>
      <c r="J34" s="122"/>
      <c r="K34" s="1"/>
    </row>
    <row r="35" spans="1:11" ht="16.5" customHeight="1">
      <c r="A35" s="157"/>
      <c r="B35" s="88" t="s">
        <v>119</v>
      </c>
      <c r="C35" s="88" t="s">
        <v>107</v>
      </c>
      <c r="D35" s="88" t="s">
        <v>108</v>
      </c>
      <c r="E35" s="121">
        <v>1048</v>
      </c>
      <c r="F35" s="121"/>
      <c r="G35" s="121">
        <v>1048</v>
      </c>
      <c r="H35" s="122"/>
      <c r="I35" s="122"/>
      <c r="J35" s="122"/>
      <c r="K35" s="1"/>
    </row>
    <row r="36" spans="1:11" ht="27.75" customHeight="1">
      <c r="A36" s="157"/>
      <c r="B36" s="127" t="s">
        <v>268</v>
      </c>
      <c r="C36" s="131" t="s">
        <v>269</v>
      </c>
      <c r="D36" s="88" t="s">
        <v>270</v>
      </c>
      <c r="E36" s="121">
        <v>390</v>
      </c>
      <c r="F36" s="121"/>
      <c r="G36" s="121">
        <v>390</v>
      </c>
      <c r="H36" s="122"/>
      <c r="I36" s="122"/>
      <c r="J36" s="122"/>
      <c r="K36" s="1"/>
    </row>
    <row r="37" spans="1:11" ht="26.25" customHeight="1">
      <c r="A37" s="157"/>
      <c r="B37" s="127" t="s">
        <v>271</v>
      </c>
      <c r="C37" s="131" t="s">
        <v>269</v>
      </c>
      <c r="D37" s="88" t="s">
        <v>108</v>
      </c>
      <c r="E37" s="121">
        <v>106</v>
      </c>
      <c r="F37" s="121"/>
      <c r="G37" s="121">
        <v>106</v>
      </c>
      <c r="H37" s="122"/>
      <c r="I37" s="122"/>
      <c r="J37" s="122"/>
      <c r="K37" s="1"/>
    </row>
    <row r="38" spans="1:11" ht="26.25" customHeight="1">
      <c r="A38" s="157"/>
      <c r="B38" s="88" t="s">
        <v>120</v>
      </c>
      <c r="C38" s="88" t="s">
        <v>107</v>
      </c>
      <c r="D38" s="88" t="s">
        <v>108</v>
      </c>
      <c r="E38" s="121">
        <v>800</v>
      </c>
      <c r="F38" s="121"/>
      <c r="G38" s="121">
        <v>800</v>
      </c>
      <c r="H38" s="122"/>
      <c r="I38" s="122"/>
      <c r="J38" s="122"/>
      <c r="K38" s="1"/>
    </row>
    <row r="39" spans="1:11" ht="26.25" customHeight="1">
      <c r="A39" s="157"/>
      <c r="B39" s="127" t="s">
        <v>272</v>
      </c>
      <c r="C39" s="88" t="s">
        <v>107</v>
      </c>
      <c r="D39" s="88" t="s">
        <v>108</v>
      </c>
      <c r="E39" s="121">
        <v>138</v>
      </c>
      <c r="F39" s="121"/>
      <c r="G39" s="121">
        <v>138</v>
      </c>
      <c r="H39" s="122"/>
      <c r="I39" s="122"/>
      <c r="J39" s="122"/>
      <c r="K39" s="1"/>
    </row>
    <row r="40" spans="1:11" ht="26.25" customHeight="1">
      <c r="A40" s="157"/>
      <c r="B40" s="127" t="s">
        <v>273</v>
      </c>
      <c r="C40" s="131" t="s">
        <v>262</v>
      </c>
      <c r="D40" s="88" t="s">
        <v>261</v>
      </c>
      <c r="E40" s="121">
        <v>95</v>
      </c>
      <c r="F40" s="121"/>
      <c r="G40" s="121">
        <v>95</v>
      </c>
      <c r="H40" s="122"/>
      <c r="I40" s="122"/>
      <c r="J40" s="122"/>
      <c r="K40" s="1"/>
    </row>
    <row r="41" spans="1:11" ht="26.25" customHeight="1">
      <c r="A41" s="157"/>
      <c r="B41" s="127" t="s">
        <v>275</v>
      </c>
      <c r="C41" s="131" t="s">
        <v>262</v>
      </c>
      <c r="D41" s="88" t="s">
        <v>276</v>
      </c>
      <c r="E41" s="121">
        <v>20</v>
      </c>
      <c r="F41" s="121"/>
      <c r="G41" s="121">
        <v>20</v>
      </c>
      <c r="H41" s="122"/>
      <c r="I41" s="122"/>
      <c r="J41" s="122"/>
      <c r="K41" s="1"/>
    </row>
    <row r="42" spans="1:11" ht="26.25" customHeight="1">
      <c r="A42" s="157"/>
      <c r="B42" s="127" t="s">
        <v>274</v>
      </c>
      <c r="C42" s="131" t="s">
        <v>262</v>
      </c>
      <c r="D42" s="88" t="s">
        <v>261</v>
      </c>
      <c r="E42" s="121">
        <v>54</v>
      </c>
      <c r="F42" s="121"/>
      <c r="G42" s="121">
        <v>54</v>
      </c>
      <c r="H42" s="122"/>
      <c r="I42" s="122"/>
      <c r="J42" s="122"/>
      <c r="K42" s="1"/>
    </row>
    <row r="43" spans="1:11" ht="16.5" customHeight="1">
      <c r="A43" s="157"/>
      <c r="B43" s="127" t="s">
        <v>277</v>
      </c>
      <c r="C43" s="131" t="s">
        <v>262</v>
      </c>
      <c r="D43" s="88" t="s">
        <v>261</v>
      </c>
      <c r="E43" s="121">
        <v>1283</v>
      </c>
      <c r="F43" s="121"/>
      <c r="G43" s="121">
        <v>1283</v>
      </c>
      <c r="H43" s="122"/>
      <c r="I43" s="122"/>
      <c r="J43" s="122"/>
      <c r="K43" s="1"/>
    </row>
    <row r="44" spans="1:11" ht="16.5" customHeight="1">
      <c r="A44" s="157"/>
      <c r="B44" s="127" t="s">
        <v>278</v>
      </c>
      <c r="C44" s="88" t="s">
        <v>107</v>
      </c>
      <c r="D44" s="88" t="s">
        <v>108</v>
      </c>
      <c r="E44" s="121">
        <v>80</v>
      </c>
      <c r="F44" s="121"/>
      <c r="G44" s="121">
        <v>80</v>
      </c>
      <c r="H44" s="122"/>
      <c r="I44" s="122"/>
      <c r="J44" s="122"/>
      <c r="K44" s="1"/>
    </row>
    <row r="45" spans="1:11" ht="16.5" customHeight="1">
      <c r="A45" s="157"/>
      <c r="B45" s="127" t="s">
        <v>278</v>
      </c>
      <c r="C45" s="88" t="s">
        <v>290</v>
      </c>
      <c r="D45" s="88" t="s">
        <v>279</v>
      </c>
      <c r="E45" s="121">
        <v>220</v>
      </c>
      <c r="F45" s="121"/>
      <c r="G45" s="121">
        <v>220</v>
      </c>
      <c r="H45" s="122"/>
      <c r="I45" s="122"/>
      <c r="J45" s="122"/>
      <c r="K45" s="1"/>
    </row>
    <row r="46" spans="1:11" ht="16.5" customHeight="1">
      <c r="A46" s="157"/>
      <c r="B46" s="88" t="s">
        <v>109</v>
      </c>
      <c r="C46" s="88" t="s">
        <v>83</v>
      </c>
      <c r="D46" s="88" t="s">
        <v>110</v>
      </c>
      <c r="E46" s="121">
        <v>335</v>
      </c>
      <c r="F46" s="121">
        <v>335</v>
      </c>
      <c r="G46" s="121"/>
      <c r="H46" s="122"/>
      <c r="I46" s="122"/>
      <c r="J46" s="122"/>
      <c r="K46" s="1"/>
    </row>
    <row r="47" spans="1:11" ht="16.5" customHeight="1">
      <c r="A47" s="157"/>
      <c r="B47" s="88" t="s">
        <v>109</v>
      </c>
      <c r="C47" s="88" t="s">
        <v>83</v>
      </c>
      <c r="D47" s="88" t="s">
        <v>111</v>
      </c>
      <c r="E47" s="121">
        <v>463</v>
      </c>
      <c r="F47" s="121">
        <v>463</v>
      </c>
      <c r="G47" s="121"/>
      <c r="H47" s="122"/>
      <c r="I47" s="122"/>
      <c r="J47" s="122"/>
      <c r="K47" s="1"/>
    </row>
    <row r="48" spans="1:11" ht="16.5" customHeight="1">
      <c r="A48" s="157"/>
      <c r="B48" s="88" t="s">
        <v>342</v>
      </c>
      <c r="C48" s="88" t="s">
        <v>83</v>
      </c>
      <c r="D48" s="88" t="s">
        <v>112</v>
      </c>
      <c r="E48" s="121">
        <v>166</v>
      </c>
      <c r="F48" s="121">
        <v>166</v>
      </c>
      <c r="G48" s="121"/>
      <c r="H48" s="122"/>
      <c r="I48" s="122"/>
      <c r="J48" s="122"/>
      <c r="K48" s="1"/>
    </row>
    <row r="49" spans="1:11" ht="16.5" customHeight="1">
      <c r="A49" s="157"/>
      <c r="B49" s="88" t="s">
        <v>280</v>
      </c>
      <c r="C49" s="131" t="s">
        <v>262</v>
      </c>
      <c r="D49" s="88" t="s">
        <v>261</v>
      </c>
      <c r="E49" s="121">
        <v>47</v>
      </c>
      <c r="F49" s="121"/>
      <c r="G49" s="121">
        <v>47</v>
      </c>
      <c r="H49" s="122"/>
      <c r="I49" s="122"/>
      <c r="J49" s="122"/>
      <c r="K49" s="1"/>
    </row>
    <row r="50" spans="1:11" ht="16.5" customHeight="1">
      <c r="A50" s="157"/>
      <c r="B50" s="88" t="s">
        <v>281</v>
      </c>
      <c r="C50" s="131" t="s">
        <v>262</v>
      </c>
      <c r="D50" s="88" t="s">
        <v>261</v>
      </c>
      <c r="E50" s="121">
        <v>95</v>
      </c>
      <c r="F50" s="121"/>
      <c r="G50" s="121">
        <v>95</v>
      </c>
      <c r="H50" s="122"/>
      <c r="I50" s="122"/>
      <c r="J50" s="122"/>
      <c r="K50" s="1"/>
    </row>
    <row r="51" spans="1:11" ht="16.5" customHeight="1">
      <c r="A51" s="157"/>
      <c r="B51" s="88" t="s">
        <v>282</v>
      </c>
      <c r="C51" s="88" t="s">
        <v>107</v>
      </c>
      <c r="D51" s="88" t="s">
        <v>108</v>
      </c>
      <c r="E51" s="121">
        <v>836.02</v>
      </c>
      <c r="F51" s="121"/>
      <c r="G51" s="121">
        <v>836.02</v>
      </c>
      <c r="H51" s="122"/>
      <c r="I51" s="122"/>
      <c r="J51" s="122"/>
      <c r="K51" s="1"/>
    </row>
    <row r="52" spans="1:11" ht="16.5" customHeight="1">
      <c r="A52" s="157"/>
      <c r="B52" s="88" t="s">
        <v>283</v>
      </c>
      <c r="C52" s="88" t="s">
        <v>107</v>
      </c>
      <c r="D52" s="88" t="s">
        <v>108</v>
      </c>
      <c r="E52" s="121">
        <v>194</v>
      </c>
      <c r="F52" s="121"/>
      <c r="G52" s="121">
        <v>194</v>
      </c>
      <c r="H52" s="122"/>
      <c r="I52" s="122"/>
      <c r="J52" s="122"/>
      <c r="K52" s="1"/>
    </row>
    <row r="53" spans="1:11" ht="16.5" customHeight="1">
      <c r="A53" s="157"/>
      <c r="B53" s="88" t="s">
        <v>284</v>
      </c>
      <c r="C53" s="131" t="s">
        <v>266</v>
      </c>
      <c r="D53" s="88" t="s">
        <v>270</v>
      </c>
      <c r="E53" s="121">
        <v>522</v>
      </c>
      <c r="F53" s="121"/>
      <c r="G53" s="121">
        <v>522</v>
      </c>
      <c r="H53" s="122"/>
      <c r="I53" s="122"/>
      <c r="J53" s="122"/>
      <c r="K53" s="1"/>
    </row>
    <row r="54" spans="1:11" ht="16.5" customHeight="1">
      <c r="A54" s="157"/>
      <c r="B54" s="88" t="s">
        <v>284</v>
      </c>
      <c r="C54" s="88" t="s">
        <v>107</v>
      </c>
      <c r="D54" s="88" t="s">
        <v>108</v>
      </c>
      <c r="E54" s="121">
        <v>280</v>
      </c>
      <c r="F54" s="121"/>
      <c r="G54" s="121">
        <v>280</v>
      </c>
      <c r="H54" s="122"/>
      <c r="I54" s="122"/>
      <c r="J54" s="122"/>
      <c r="K54" s="1"/>
    </row>
    <row r="55" spans="1:11" ht="16.5" customHeight="1">
      <c r="A55" s="157"/>
      <c r="B55" s="88" t="s">
        <v>285</v>
      </c>
      <c r="C55" s="88" t="s">
        <v>287</v>
      </c>
      <c r="D55" s="88" t="s">
        <v>286</v>
      </c>
      <c r="E55" s="121">
        <v>2675</v>
      </c>
      <c r="F55" s="121"/>
      <c r="G55" s="121">
        <v>2675</v>
      </c>
      <c r="H55" s="122"/>
      <c r="I55" s="122"/>
      <c r="J55" s="122"/>
      <c r="K55" s="1"/>
    </row>
    <row r="56" spans="1:11" ht="16.5" customHeight="1">
      <c r="A56" s="157"/>
      <c r="B56" s="88" t="s">
        <v>285</v>
      </c>
      <c r="C56" s="88" t="s">
        <v>107</v>
      </c>
      <c r="D56" s="88" t="s">
        <v>108</v>
      </c>
      <c r="E56" s="121">
        <v>564</v>
      </c>
      <c r="F56" s="121"/>
      <c r="G56" s="121">
        <v>564</v>
      </c>
      <c r="H56" s="122"/>
      <c r="I56" s="122"/>
      <c r="J56" s="122"/>
      <c r="K56" s="1"/>
    </row>
    <row r="57" spans="1:11" ht="16.5" customHeight="1">
      <c r="A57" s="157"/>
      <c r="B57" s="88" t="s">
        <v>288</v>
      </c>
      <c r="C57" s="88" t="s">
        <v>107</v>
      </c>
      <c r="D57" s="88" t="s">
        <v>108</v>
      </c>
      <c r="E57" s="121">
        <v>182</v>
      </c>
      <c r="F57" s="121"/>
      <c r="G57" s="121">
        <v>182</v>
      </c>
      <c r="H57" s="122"/>
      <c r="I57" s="122"/>
      <c r="J57" s="122"/>
      <c r="K57" s="1"/>
    </row>
    <row r="58" spans="1:11" ht="16.5" customHeight="1">
      <c r="A58" s="157"/>
      <c r="B58" s="88" t="s">
        <v>289</v>
      </c>
      <c r="C58" s="88" t="s">
        <v>290</v>
      </c>
      <c r="D58" s="88" t="s">
        <v>279</v>
      </c>
      <c r="E58" s="121">
        <v>550</v>
      </c>
      <c r="F58" s="121"/>
      <c r="G58" s="121">
        <v>550</v>
      </c>
      <c r="H58" s="122"/>
      <c r="I58" s="122"/>
      <c r="J58" s="122"/>
      <c r="K58" s="1"/>
    </row>
    <row r="59" spans="1:11" ht="16.5" customHeight="1">
      <c r="A59" s="157"/>
      <c r="B59" s="88" t="s">
        <v>291</v>
      </c>
      <c r="C59" s="88" t="s">
        <v>107</v>
      </c>
      <c r="D59" s="88" t="s">
        <v>108</v>
      </c>
      <c r="E59" s="121">
        <v>210</v>
      </c>
      <c r="F59" s="121"/>
      <c r="G59" s="121">
        <v>210</v>
      </c>
      <c r="H59" s="122"/>
      <c r="I59" s="122"/>
      <c r="J59" s="122"/>
      <c r="K59" s="1"/>
    </row>
    <row r="60" spans="1:11" ht="16.5" customHeight="1">
      <c r="A60" s="157"/>
      <c r="B60" s="88" t="s">
        <v>291</v>
      </c>
      <c r="C60" s="88" t="s">
        <v>107</v>
      </c>
      <c r="D60" s="88" t="s">
        <v>108</v>
      </c>
      <c r="E60" s="121">
        <v>182</v>
      </c>
      <c r="F60" s="121"/>
      <c r="G60" s="121">
        <v>182</v>
      </c>
      <c r="H60" s="122"/>
      <c r="I60" s="122"/>
      <c r="J60" s="122"/>
      <c r="K60" s="1"/>
    </row>
    <row r="61" spans="1:11" ht="16.5" customHeight="1">
      <c r="A61" s="157"/>
      <c r="B61" s="88" t="s">
        <v>292</v>
      </c>
      <c r="C61" s="88" t="s">
        <v>107</v>
      </c>
      <c r="D61" s="88" t="s">
        <v>108</v>
      </c>
      <c r="E61" s="121">
        <v>78</v>
      </c>
      <c r="F61" s="121"/>
      <c r="G61" s="121">
        <v>78</v>
      </c>
      <c r="H61" s="122"/>
      <c r="I61" s="122"/>
      <c r="J61" s="122"/>
      <c r="K61" s="1"/>
    </row>
    <row r="62" spans="1:11" ht="16.5" customHeight="1">
      <c r="A62" s="157"/>
      <c r="B62" s="88" t="s">
        <v>293</v>
      </c>
      <c r="C62" s="88" t="s">
        <v>294</v>
      </c>
      <c r="D62" s="88" t="s">
        <v>295</v>
      </c>
      <c r="E62" s="121">
        <v>220</v>
      </c>
      <c r="F62" s="121"/>
      <c r="G62" s="121">
        <v>220</v>
      </c>
      <c r="H62" s="122"/>
      <c r="I62" s="122"/>
      <c r="J62" s="122"/>
      <c r="K62" s="1"/>
    </row>
    <row r="63" spans="1:11" ht="16.5" customHeight="1">
      <c r="A63" s="157"/>
      <c r="B63" s="88" t="s">
        <v>115</v>
      </c>
      <c r="C63" s="88" t="s">
        <v>116</v>
      </c>
      <c r="D63" s="88" t="s">
        <v>117</v>
      </c>
      <c r="E63" s="121">
        <v>746</v>
      </c>
      <c r="F63" s="121">
        <v>746</v>
      </c>
      <c r="G63" s="121"/>
      <c r="H63" s="122"/>
      <c r="I63" s="122"/>
      <c r="J63" s="122"/>
      <c r="K63" s="1"/>
    </row>
    <row r="64" spans="1:11" ht="16.5" customHeight="1">
      <c r="A64" s="157"/>
      <c r="B64" s="88" t="s">
        <v>118</v>
      </c>
      <c r="C64" s="88" t="s">
        <v>78</v>
      </c>
      <c r="D64" s="88" t="s">
        <v>80</v>
      </c>
      <c r="E64" s="121">
        <v>303.87</v>
      </c>
      <c r="F64" s="121">
        <v>303.87</v>
      </c>
      <c r="G64" s="121"/>
      <c r="H64" s="122"/>
      <c r="I64" s="122"/>
      <c r="J64" s="122"/>
      <c r="K64" s="1"/>
    </row>
    <row r="65" spans="1:11" ht="16.5" customHeight="1">
      <c r="A65" s="73"/>
      <c r="B65" s="88"/>
      <c r="C65" s="88"/>
      <c r="D65" s="88"/>
      <c r="E65" s="121"/>
      <c r="F65" s="121"/>
      <c r="G65" s="121"/>
      <c r="H65" s="122"/>
      <c r="I65" s="122"/>
      <c r="J65" s="122"/>
      <c r="K65" s="1"/>
    </row>
    <row r="66" spans="1:11" ht="16.350000000000001" customHeight="1">
      <c r="A66" s="6"/>
      <c r="B66" s="38" t="s">
        <v>66</v>
      </c>
      <c r="C66" s="38"/>
      <c r="D66" s="38"/>
      <c r="E66" s="89">
        <f>SUM(F66+G66)</f>
        <v>21436</v>
      </c>
      <c r="F66" s="89">
        <f>SUM(F6:F64)</f>
        <v>6227.78</v>
      </c>
      <c r="G66" s="89">
        <f>SUM(G6:G64)</f>
        <v>15208.220000000001</v>
      </c>
      <c r="H66" s="74"/>
      <c r="I66" s="74"/>
      <c r="J66" s="74"/>
      <c r="K66" s="73"/>
    </row>
    <row r="67" spans="1:11" ht="9.75" customHeight="1">
      <c r="A67" s="90"/>
      <c r="B67" s="76"/>
      <c r="C67" s="76"/>
      <c r="D67" s="76"/>
      <c r="E67" s="118"/>
      <c r="F67" s="118"/>
      <c r="G67" s="118"/>
      <c r="H67" s="76"/>
      <c r="I67" s="11"/>
      <c r="J67" s="11"/>
      <c r="K67" s="90"/>
    </row>
  </sheetData>
  <mergeCells count="10">
    <mergeCell ref="B2:J2"/>
    <mergeCell ref="B3:C3"/>
    <mergeCell ref="H4:J4"/>
    <mergeCell ref="A6:A64"/>
    <mergeCell ref="B4:B5"/>
    <mergeCell ref="C4:C5"/>
    <mergeCell ref="D4:D5"/>
    <mergeCell ref="E4:E5"/>
    <mergeCell ref="F4:F5"/>
    <mergeCell ref="G4:G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workbookViewId="0">
      <pane ySplit="5" topLeftCell="A6" activePane="bottomLeft" state="frozen"/>
      <selection pane="bottomLeft" activeCell="G52" sqref="G52"/>
    </sheetView>
  </sheetViews>
  <sheetFormatPr defaultColWidth="10" defaultRowHeight="13.5"/>
  <cols>
    <col min="1" max="1" width="1.5" customWidth="1"/>
    <col min="2" max="2" width="24.125" customWidth="1"/>
    <col min="3" max="3" width="6.625" customWidth="1"/>
    <col min="4" max="4" width="16.625" customWidth="1"/>
    <col min="5" max="5" width="19.75" customWidth="1"/>
    <col min="6" max="6" width="21.75" customWidth="1"/>
    <col min="7" max="7" width="21.375" customWidth="1"/>
    <col min="8" max="8" width="12.375" customWidth="1"/>
    <col min="9" max="9" width="11.125" style="82" customWidth="1"/>
    <col min="10" max="10" width="10.25" customWidth="1"/>
    <col min="11" max="11" width="9.25" customWidth="1"/>
    <col min="12" max="12" width="11.125" customWidth="1"/>
    <col min="13" max="16" width="12.25" customWidth="1"/>
    <col min="17" max="17" width="1.5" customWidth="1"/>
    <col min="18" max="22" width="9.75" customWidth="1"/>
  </cols>
  <sheetData>
    <row r="1" spans="1:17" ht="16.350000000000001" customHeight="1">
      <c r="A1" s="109"/>
      <c r="B1" s="17"/>
      <c r="C1" s="32"/>
      <c r="D1" s="32"/>
      <c r="E1" s="32"/>
      <c r="F1" s="32"/>
      <c r="G1" s="32"/>
      <c r="H1" s="18"/>
      <c r="I1" s="116"/>
      <c r="J1" s="18"/>
      <c r="K1" s="18" t="s">
        <v>121</v>
      </c>
      <c r="L1" s="18"/>
      <c r="M1" s="18"/>
      <c r="N1" s="18"/>
      <c r="O1" s="18"/>
      <c r="P1" s="18"/>
      <c r="Q1" s="110"/>
    </row>
    <row r="2" spans="1:17" ht="22.9" customHeight="1">
      <c r="A2" s="14"/>
      <c r="B2" s="144" t="s">
        <v>122</v>
      </c>
      <c r="C2" s="144"/>
      <c r="D2" s="144"/>
      <c r="E2" s="144"/>
      <c r="F2" s="144"/>
      <c r="G2" s="144"/>
      <c r="H2" s="144"/>
      <c r="I2" s="145"/>
      <c r="J2" s="144"/>
      <c r="K2" s="144"/>
      <c r="L2" s="144"/>
      <c r="M2" s="144"/>
      <c r="N2" s="144"/>
      <c r="O2" s="144"/>
      <c r="P2" s="144"/>
      <c r="Q2" s="12"/>
    </row>
    <row r="3" spans="1:17" ht="19.5" customHeight="1">
      <c r="A3" s="14"/>
      <c r="B3" s="146"/>
      <c r="C3" s="146"/>
      <c r="D3" s="146"/>
      <c r="E3" s="115"/>
      <c r="F3" s="115"/>
      <c r="G3" s="115"/>
      <c r="H3" s="21"/>
      <c r="I3" s="117"/>
      <c r="J3" s="21"/>
      <c r="K3" s="21"/>
      <c r="L3" s="21"/>
      <c r="M3" s="21"/>
      <c r="N3" s="21"/>
      <c r="O3" s="158" t="s">
        <v>1</v>
      </c>
      <c r="P3" s="158"/>
      <c r="Q3" s="13"/>
    </row>
    <row r="4" spans="1:17" ht="23.1" customHeight="1">
      <c r="A4" s="111"/>
      <c r="B4" s="156" t="s">
        <v>123</v>
      </c>
      <c r="C4" s="156" t="s">
        <v>124</v>
      </c>
      <c r="D4" s="156" t="s">
        <v>125</v>
      </c>
      <c r="E4" s="156" t="s">
        <v>68</v>
      </c>
      <c r="F4" s="156" t="s">
        <v>69</v>
      </c>
      <c r="G4" s="156" t="s">
        <v>70</v>
      </c>
      <c r="H4" s="156" t="s">
        <v>51</v>
      </c>
      <c r="I4" s="159" t="s">
        <v>126</v>
      </c>
      <c r="J4" s="156"/>
      <c r="K4" s="156"/>
      <c r="L4" s="156" t="s">
        <v>127</v>
      </c>
      <c r="M4" s="156"/>
      <c r="N4" s="156"/>
      <c r="O4" s="156" t="s">
        <v>57</v>
      </c>
      <c r="P4" s="156" t="s">
        <v>63</v>
      </c>
      <c r="Q4" s="111"/>
    </row>
    <row r="5" spans="1:17" ht="34.5" customHeight="1">
      <c r="A5" s="111"/>
      <c r="B5" s="156"/>
      <c r="C5" s="156"/>
      <c r="D5" s="156"/>
      <c r="E5" s="156"/>
      <c r="F5" s="156"/>
      <c r="G5" s="156"/>
      <c r="H5" s="156"/>
      <c r="I5" s="97" t="s">
        <v>128</v>
      </c>
      <c r="J5" s="5" t="s">
        <v>129</v>
      </c>
      <c r="K5" s="5" t="s">
        <v>130</v>
      </c>
      <c r="L5" s="5" t="s">
        <v>128</v>
      </c>
      <c r="M5" s="5" t="s">
        <v>129</v>
      </c>
      <c r="N5" s="5" t="s">
        <v>130</v>
      </c>
      <c r="O5" s="156"/>
      <c r="P5" s="156"/>
      <c r="Q5" s="111"/>
    </row>
    <row r="6" spans="1:17" ht="34.5" customHeight="1">
      <c r="A6" s="111"/>
      <c r="B6" s="140" t="s">
        <v>131</v>
      </c>
      <c r="C6" s="141"/>
      <c r="D6" s="138" t="s">
        <v>296</v>
      </c>
      <c r="E6" s="138" t="s">
        <v>255</v>
      </c>
      <c r="F6" s="138" t="s">
        <v>256</v>
      </c>
      <c r="G6" s="138" t="s">
        <v>257</v>
      </c>
      <c r="H6" s="139">
        <v>60</v>
      </c>
      <c r="I6" s="139">
        <v>60</v>
      </c>
      <c r="J6" s="132"/>
      <c r="K6" s="132"/>
      <c r="L6" s="132"/>
      <c r="M6" s="132"/>
      <c r="N6" s="132"/>
      <c r="O6" s="132"/>
      <c r="P6" s="132"/>
      <c r="Q6" s="111"/>
    </row>
    <row r="7" spans="1:17" ht="34.5" customHeight="1">
      <c r="A7" s="111"/>
      <c r="B7" s="140" t="s">
        <v>131</v>
      </c>
      <c r="C7" s="141"/>
      <c r="D7" s="136" t="s">
        <v>297</v>
      </c>
      <c r="E7" s="136" t="s">
        <v>251</v>
      </c>
      <c r="F7" s="136" t="s">
        <v>253</v>
      </c>
      <c r="G7" s="142" t="s">
        <v>252</v>
      </c>
      <c r="H7" s="139">
        <v>3047.2</v>
      </c>
      <c r="I7" s="139">
        <v>3047.2</v>
      </c>
      <c r="J7" s="132"/>
      <c r="K7" s="132"/>
      <c r="L7" s="132"/>
      <c r="M7" s="132"/>
      <c r="N7" s="132"/>
      <c r="O7" s="132"/>
      <c r="P7" s="132"/>
      <c r="Q7" s="111"/>
    </row>
    <row r="8" spans="1:17" ht="51.75" customHeight="1">
      <c r="A8" s="111"/>
      <c r="B8" s="140" t="s">
        <v>131</v>
      </c>
      <c r="C8" s="141"/>
      <c r="D8" s="136" t="s">
        <v>298</v>
      </c>
      <c r="E8" s="143" t="s">
        <v>258</v>
      </c>
      <c r="F8" s="137" t="s">
        <v>259</v>
      </c>
      <c r="G8" s="138" t="s">
        <v>108</v>
      </c>
      <c r="H8" s="139">
        <v>819</v>
      </c>
      <c r="I8" s="139">
        <v>819</v>
      </c>
      <c r="J8" s="132"/>
      <c r="K8" s="132"/>
      <c r="L8" s="132"/>
      <c r="M8" s="132"/>
      <c r="N8" s="132"/>
      <c r="O8" s="132"/>
      <c r="P8" s="132"/>
      <c r="Q8" s="111"/>
    </row>
    <row r="9" spans="1:17" ht="34.5" customHeight="1">
      <c r="A9" s="111"/>
      <c r="B9" s="140" t="s">
        <v>131</v>
      </c>
      <c r="C9" s="141"/>
      <c r="D9" s="136" t="s">
        <v>299</v>
      </c>
      <c r="E9" s="136" t="s">
        <v>260</v>
      </c>
      <c r="F9" s="137" t="s">
        <v>262</v>
      </c>
      <c r="G9" s="138" t="s">
        <v>261</v>
      </c>
      <c r="H9" s="139">
        <v>60</v>
      </c>
      <c r="I9" s="139">
        <v>60</v>
      </c>
      <c r="J9" s="132"/>
      <c r="K9" s="132"/>
      <c r="L9" s="132"/>
      <c r="M9" s="132"/>
      <c r="N9" s="132"/>
      <c r="O9" s="132"/>
      <c r="P9" s="132"/>
      <c r="Q9" s="111"/>
    </row>
    <row r="10" spans="1:17" ht="44.25" customHeight="1">
      <c r="A10" s="111"/>
      <c r="B10" s="140" t="s">
        <v>131</v>
      </c>
      <c r="C10" s="141"/>
      <c r="D10" s="136" t="s">
        <v>300</v>
      </c>
      <c r="E10" s="136" t="s">
        <v>260</v>
      </c>
      <c r="F10" s="137" t="s">
        <v>259</v>
      </c>
      <c r="G10" s="138" t="s">
        <v>108</v>
      </c>
      <c r="H10" s="139">
        <v>130</v>
      </c>
      <c r="I10" s="139">
        <v>130</v>
      </c>
      <c r="J10" s="132"/>
      <c r="K10" s="132"/>
      <c r="L10" s="132"/>
      <c r="M10" s="132"/>
      <c r="N10" s="132"/>
      <c r="O10" s="132"/>
      <c r="P10" s="132"/>
      <c r="Q10" s="111"/>
    </row>
    <row r="11" spans="1:17" ht="36.75" customHeight="1">
      <c r="A11" s="111"/>
      <c r="B11" s="140" t="s">
        <v>131</v>
      </c>
      <c r="C11" s="141"/>
      <c r="D11" s="136" t="s">
        <v>301</v>
      </c>
      <c r="E11" s="136" t="s">
        <v>263</v>
      </c>
      <c r="F11" s="137" t="s">
        <v>259</v>
      </c>
      <c r="G11" s="138" t="s">
        <v>108</v>
      </c>
      <c r="H11" s="139">
        <v>49</v>
      </c>
      <c r="I11" s="139">
        <v>49</v>
      </c>
      <c r="J11" s="132"/>
      <c r="K11" s="132"/>
      <c r="L11" s="132"/>
      <c r="M11" s="132"/>
      <c r="N11" s="132"/>
      <c r="O11" s="132"/>
      <c r="P11" s="132"/>
      <c r="Q11" s="111"/>
    </row>
    <row r="12" spans="1:17" ht="34.5" customHeight="1">
      <c r="A12" s="111"/>
      <c r="B12" s="140" t="s">
        <v>131</v>
      </c>
      <c r="C12" s="141"/>
      <c r="D12" s="136" t="s">
        <v>302</v>
      </c>
      <c r="E12" s="136" t="s">
        <v>264</v>
      </c>
      <c r="F12" s="137" t="s">
        <v>259</v>
      </c>
      <c r="G12" s="138" t="s">
        <v>108</v>
      </c>
      <c r="H12" s="139">
        <v>124</v>
      </c>
      <c r="I12" s="139">
        <v>124</v>
      </c>
      <c r="J12" s="132"/>
      <c r="K12" s="132"/>
      <c r="L12" s="132"/>
      <c r="M12" s="132"/>
      <c r="N12" s="132"/>
      <c r="O12" s="132"/>
      <c r="P12" s="132"/>
      <c r="Q12" s="111"/>
    </row>
    <row r="13" spans="1:17" ht="34.5" customHeight="1">
      <c r="A13" s="111"/>
      <c r="B13" s="140" t="s">
        <v>131</v>
      </c>
      <c r="C13" s="141"/>
      <c r="D13" s="136" t="s">
        <v>303</v>
      </c>
      <c r="E13" s="136" t="s">
        <v>265</v>
      </c>
      <c r="F13" s="137" t="s">
        <v>266</v>
      </c>
      <c r="G13" s="138" t="s">
        <v>267</v>
      </c>
      <c r="H13" s="139">
        <v>50</v>
      </c>
      <c r="I13" s="139">
        <v>50</v>
      </c>
      <c r="J13" s="132"/>
      <c r="K13" s="132"/>
      <c r="L13" s="132"/>
      <c r="M13" s="132"/>
      <c r="N13" s="132"/>
      <c r="O13" s="132"/>
      <c r="P13" s="132"/>
      <c r="Q13" s="111"/>
    </row>
    <row r="14" spans="1:17" ht="34.5" customHeight="1">
      <c r="A14" s="111"/>
      <c r="B14" s="140" t="s">
        <v>131</v>
      </c>
      <c r="C14" s="141"/>
      <c r="D14" s="140" t="s">
        <v>132</v>
      </c>
      <c r="E14" s="138" t="s">
        <v>119</v>
      </c>
      <c r="F14" s="138" t="s">
        <v>107</v>
      </c>
      <c r="G14" s="138" t="s">
        <v>108</v>
      </c>
      <c r="H14" s="139">
        <v>1048</v>
      </c>
      <c r="I14" s="139">
        <v>1048</v>
      </c>
      <c r="J14" s="132"/>
      <c r="K14" s="132"/>
      <c r="L14" s="132"/>
      <c r="M14" s="132"/>
      <c r="N14" s="132"/>
      <c r="O14" s="132"/>
      <c r="P14" s="132"/>
      <c r="Q14" s="111"/>
    </row>
    <row r="15" spans="1:17" ht="57.75" customHeight="1">
      <c r="A15" s="111"/>
      <c r="B15" s="140" t="s">
        <v>131</v>
      </c>
      <c r="C15" s="141"/>
      <c r="D15" s="136" t="s">
        <v>304</v>
      </c>
      <c r="E15" s="136" t="s">
        <v>268</v>
      </c>
      <c r="F15" s="137" t="s">
        <v>269</v>
      </c>
      <c r="G15" s="138" t="s">
        <v>270</v>
      </c>
      <c r="H15" s="139">
        <v>390</v>
      </c>
      <c r="I15" s="139">
        <v>390</v>
      </c>
      <c r="J15" s="132"/>
      <c r="K15" s="132"/>
      <c r="L15" s="132"/>
      <c r="M15" s="132"/>
      <c r="N15" s="132"/>
      <c r="O15" s="132"/>
      <c r="P15" s="132"/>
      <c r="Q15" s="111"/>
    </row>
    <row r="16" spans="1:17" ht="45" customHeight="1">
      <c r="A16" s="111"/>
      <c r="B16" s="140" t="s">
        <v>131</v>
      </c>
      <c r="C16" s="141"/>
      <c r="D16" s="136" t="s">
        <v>305</v>
      </c>
      <c r="E16" s="136" t="s">
        <v>271</v>
      </c>
      <c r="F16" s="137" t="s">
        <v>269</v>
      </c>
      <c r="G16" s="138" t="s">
        <v>108</v>
      </c>
      <c r="H16" s="139">
        <v>106</v>
      </c>
      <c r="I16" s="139">
        <v>106</v>
      </c>
      <c r="J16" s="132"/>
      <c r="K16" s="132"/>
      <c r="L16" s="132"/>
      <c r="M16" s="132"/>
      <c r="N16" s="132"/>
      <c r="O16" s="132"/>
      <c r="P16" s="132"/>
      <c r="Q16" s="111"/>
    </row>
    <row r="17" spans="1:17" ht="42.75" customHeight="1">
      <c r="A17" s="111"/>
      <c r="B17" s="140" t="s">
        <v>131</v>
      </c>
      <c r="C17" s="141"/>
      <c r="D17" s="140" t="s">
        <v>133</v>
      </c>
      <c r="E17" s="138" t="s">
        <v>120</v>
      </c>
      <c r="F17" s="138" t="s">
        <v>107</v>
      </c>
      <c r="G17" s="138" t="s">
        <v>108</v>
      </c>
      <c r="H17" s="139">
        <v>800</v>
      </c>
      <c r="I17" s="139">
        <v>800</v>
      </c>
      <c r="J17" s="132"/>
      <c r="K17" s="132"/>
      <c r="L17" s="132"/>
      <c r="M17" s="132"/>
      <c r="N17" s="132"/>
      <c r="O17" s="132"/>
      <c r="P17" s="132"/>
      <c r="Q17" s="111"/>
    </row>
    <row r="18" spans="1:17" ht="46.5" customHeight="1">
      <c r="A18" s="111"/>
      <c r="B18" s="140" t="s">
        <v>131</v>
      </c>
      <c r="C18" s="141"/>
      <c r="D18" s="136" t="s">
        <v>306</v>
      </c>
      <c r="E18" s="136" t="s">
        <v>272</v>
      </c>
      <c r="F18" s="138" t="s">
        <v>107</v>
      </c>
      <c r="G18" s="138" t="s">
        <v>108</v>
      </c>
      <c r="H18" s="139">
        <v>138</v>
      </c>
      <c r="I18" s="139">
        <v>138</v>
      </c>
      <c r="J18" s="132"/>
      <c r="K18" s="132"/>
      <c r="L18" s="132"/>
      <c r="M18" s="132"/>
      <c r="N18" s="132"/>
      <c r="O18" s="132"/>
      <c r="P18" s="132"/>
      <c r="Q18" s="111"/>
    </row>
    <row r="19" spans="1:17" ht="34.5" customHeight="1">
      <c r="A19" s="111"/>
      <c r="B19" s="140" t="s">
        <v>131</v>
      </c>
      <c r="C19" s="141"/>
      <c r="D19" s="136" t="s">
        <v>307</v>
      </c>
      <c r="E19" s="136" t="s">
        <v>273</v>
      </c>
      <c r="F19" s="137" t="s">
        <v>262</v>
      </c>
      <c r="G19" s="138" t="s">
        <v>261</v>
      </c>
      <c r="H19" s="139">
        <v>95</v>
      </c>
      <c r="I19" s="139">
        <v>95</v>
      </c>
      <c r="J19" s="132"/>
      <c r="K19" s="132"/>
      <c r="L19" s="132"/>
      <c r="M19" s="132"/>
      <c r="N19" s="132"/>
      <c r="O19" s="132"/>
      <c r="P19" s="132"/>
      <c r="Q19" s="111"/>
    </row>
    <row r="20" spans="1:17" ht="34.5" customHeight="1">
      <c r="A20" s="111"/>
      <c r="B20" s="140" t="s">
        <v>131</v>
      </c>
      <c r="C20" s="141"/>
      <c r="D20" s="136" t="s">
        <v>308</v>
      </c>
      <c r="E20" s="136" t="s">
        <v>275</v>
      </c>
      <c r="F20" s="137" t="s">
        <v>262</v>
      </c>
      <c r="G20" s="138" t="s">
        <v>276</v>
      </c>
      <c r="H20" s="139">
        <v>20</v>
      </c>
      <c r="I20" s="139">
        <v>20</v>
      </c>
      <c r="J20" s="132"/>
      <c r="K20" s="132"/>
      <c r="L20" s="132"/>
      <c r="M20" s="132"/>
      <c r="N20" s="132"/>
      <c r="O20" s="132"/>
      <c r="P20" s="132"/>
      <c r="Q20" s="111"/>
    </row>
    <row r="21" spans="1:17" ht="34.5" customHeight="1">
      <c r="A21" s="111"/>
      <c r="B21" s="140" t="s">
        <v>131</v>
      </c>
      <c r="C21" s="141"/>
      <c r="D21" s="136" t="s">
        <v>309</v>
      </c>
      <c r="E21" s="136" t="s">
        <v>274</v>
      </c>
      <c r="F21" s="137" t="s">
        <v>262</v>
      </c>
      <c r="G21" s="138" t="s">
        <v>261</v>
      </c>
      <c r="H21" s="139">
        <v>54</v>
      </c>
      <c r="I21" s="139">
        <v>54</v>
      </c>
      <c r="J21" s="132"/>
      <c r="K21" s="132"/>
      <c r="L21" s="132"/>
      <c r="M21" s="132"/>
      <c r="N21" s="132"/>
      <c r="O21" s="132"/>
      <c r="P21" s="132"/>
      <c r="Q21" s="111"/>
    </row>
    <row r="22" spans="1:17" ht="34.5" customHeight="1">
      <c r="A22" s="111"/>
      <c r="B22" s="140" t="s">
        <v>131</v>
      </c>
      <c r="C22" s="141"/>
      <c r="D22" s="136" t="s">
        <v>310</v>
      </c>
      <c r="E22" s="136" t="s">
        <v>277</v>
      </c>
      <c r="F22" s="137" t="s">
        <v>262</v>
      </c>
      <c r="G22" s="138" t="s">
        <v>261</v>
      </c>
      <c r="H22" s="139">
        <v>1283</v>
      </c>
      <c r="I22" s="139">
        <v>1283</v>
      </c>
      <c r="J22" s="132"/>
      <c r="K22" s="132"/>
      <c r="L22" s="132"/>
      <c r="M22" s="132"/>
      <c r="N22" s="132"/>
      <c r="O22" s="132"/>
      <c r="P22" s="132"/>
      <c r="Q22" s="111"/>
    </row>
    <row r="23" spans="1:17" ht="39.75" customHeight="1">
      <c r="A23" s="111"/>
      <c r="B23" s="140" t="s">
        <v>131</v>
      </c>
      <c r="C23" s="141"/>
      <c r="D23" s="136" t="s">
        <v>311</v>
      </c>
      <c r="E23" s="136" t="s">
        <v>278</v>
      </c>
      <c r="F23" s="138" t="s">
        <v>107</v>
      </c>
      <c r="G23" s="138" t="s">
        <v>108</v>
      </c>
      <c r="H23" s="139">
        <v>80</v>
      </c>
      <c r="I23" s="139">
        <v>80</v>
      </c>
      <c r="J23" s="132"/>
      <c r="K23" s="132"/>
      <c r="L23" s="132"/>
      <c r="M23" s="132"/>
      <c r="N23" s="132"/>
      <c r="O23" s="132"/>
      <c r="P23" s="132"/>
      <c r="Q23" s="111"/>
    </row>
    <row r="24" spans="1:17" ht="34.5" customHeight="1">
      <c r="A24" s="111"/>
      <c r="B24" s="140" t="s">
        <v>131</v>
      </c>
      <c r="C24" s="141"/>
      <c r="D24" s="136" t="s">
        <v>312</v>
      </c>
      <c r="E24" s="136" t="s">
        <v>278</v>
      </c>
      <c r="F24" s="138" t="s">
        <v>290</v>
      </c>
      <c r="G24" s="138" t="s">
        <v>279</v>
      </c>
      <c r="H24" s="139">
        <v>220</v>
      </c>
      <c r="I24" s="139">
        <v>220</v>
      </c>
      <c r="J24" s="132"/>
      <c r="K24" s="132"/>
      <c r="L24" s="132"/>
      <c r="M24" s="132"/>
      <c r="N24" s="132"/>
      <c r="O24" s="132"/>
      <c r="P24" s="132"/>
      <c r="Q24" s="111"/>
    </row>
    <row r="25" spans="1:17" ht="34.5" customHeight="1">
      <c r="A25" s="111"/>
      <c r="B25" s="140" t="s">
        <v>131</v>
      </c>
      <c r="C25" s="141"/>
      <c r="D25" s="136" t="s">
        <v>313</v>
      </c>
      <c r="E25" s="138" t="s">
        <v>280</v>
      </c>
      <c r="F25" s="137" t="s">
        <v>262</v>
      </c>
      <c r="G25" s="138" t="s">
        <v>261</v>
      </c>
      <c r="H25" s="139">
        <v>47</v>
      </c>
      <c r="I25" s="139">
        <v>47</v>
      </c>
      <c r="J25" s="132"/>
      <c r="K25" s="132"/>
      <c r="L25" s="132"/>
      <c r="M25" s="132"/>
      <c r="N25" s="132"/>
      <c r="O25" s="132"/>
      <c r="P25" s="132"/>
      <c r="Q25" s="111"/>
    </row>
    <row r="26" spans="1:17" ht="34.5" customHeight="1">
      <c r="A26" s="111"/>
      <c r="B26" s="140" t="s">
        <v>131</v>
      </c>
      <c r="C26" s="141"/>
      <c r="D26" s="136" t="s">
        <v>314</v>
      </c>
      <c r="E26" s="138" t="s">
        <v>281</v>
      </c>
      <c r="F26" s="137" t="s">
        <v>262</v>
      </c>
      <c r="G26" s="138" t="s">
        <v>261</v>
      </c>
      <c r="H26" s="139">
        <v>95</v>
      </c>
      <c r="I26" s="139">
        <v>95</v>
      </c>
      <c r="J26" s="132"/>
      <c r="K26" s="132"/>
      <c r="L26" s="132"/>
      <c r="M26" s="132"/>
      <c r="N26" s="132"/>
      <c r="O26" s="132"/>
      <c r="P26" s="132"/>
      <c r="Q26" s="111"/>
    </row>
    <row r="27" spans="1:17" ht="42.75" customHeight="1">
      <c r="A27" s="111"/>
      <c r="B27" s="140" t="s">
        <v>131</v>
      </c>
      <c r="C27" s="141"/>
      <c r="D27" s="136" t="s">
        <v>315</v>
      </c>
      <c r="E27" s="138" t="s">
        <v>282</v>
      </c>
      <c r="F27" s="138" t="s">
        <v>107</v>
      </c>
      <c r="G27" s="138" t="s">
        <v>108</v>
      </c>
      <c r="H27" s="139">
        <v>836.02</v>
      </c>
      <c r="I27" s="139">
        <v>836.02</v>
      </c>
      <c r="J27" s="132"/>
      <c r="K27" s="132"/>
      <c r="L27" s="132"/>
      <c r="M27" s="132"/>
      <c r="N27" s="132"/>
      <c r="O27" s="132"/>
      <c r="P27" s="132"/>
      <c r="Q27" s="111"/>
    </row>
    <row r="28" spans="1:17" ht="44.25" customHeight="1">
      <c r="A28" s="111"/>
      <c r="B28" s="140" t="s">
        <v>131</v>
      </c>
      <c r="C28" s="141"/>
      <c r="D28" s="136" t="s">
        <v>316</v>
      </c>
      <c r="E28" s="138" t="s">
        <v>283</v>
      </c>
      <c r="F28" s="138" t="s">
        <v>107</v>
      </c>
      <c r="G28" s="138" t="s">
        <v>108</v>
      </c>
      <c r="H28" s="139">
        <v>194</v>
      </c>
      <c r="I28" s="139">
        <v>194</v>
      </c>
      <c r="J28" s="132"/>
      <c r="K28" s="132"/>
      <c r="L28" s="132"/>
      <c r="M28" s="132"/>
      <c r="N28" s="132"/>
      <c r="O28" s="132"/>
      <c r="P28" s="132"/>
      <c r="Q28" s="111"/>
    </row>
    <row r="29" spans="1:17" ht="34.5" customHeight="1">
      <c r="A29" s="111"/>
      <c r="B29" s="140" t="s">
        <v>131</v>
      </c>
      <c r="C29" s="141"/>
      <c r="D29" s="136" t="s">
        <v>317</v>
      </c>
      <c r="E29" s="138" t="s">
        <v>284</v>
      </c>
      <c r="F29" s="137" t="s">
        <v>266</v>
      </c>
      <c r="G29" s="138" t="s">
        <v>270</v>
      </c>
      <c r="H29" s="139">
        <v>522</v>
      </c>
      <c r="I29" s="139">
        <v>522</v>
      </c>
      <c r="J29" s="132"/>
      <c r="K29" s="132"/>
      <c r="L29" s="132"/>
      <c r="M29" s="132"/>
      <c r="N29" s="132"/>
      <c r="O29" s="132"/>
      <c r="P29" s="132"/>
      <c r="Q29" s="111"/>
    </row>
    <row r="30" spans="1:17" ht="44.25" customHeight="1">
      <c r="A30" s="111"/>
      <c r="B30" s="140" t="s">
        <v>131</v>
      </c>
      <c r="C30" s="141"/>
      <c r="D30" s="136" t="s">
        <v>318</v>
      </c>
      <c r="E30" s="138" t="s">
        <v>284</v>
      </c>
      <c r="F30" s="138" t="s">
        <v>107</v>
      </c>
      <c r="G30" s="138" t="s">
        <v>108</v>
      </c>
      <c r="H30" s="139">
        <v>280</v>
      </c>
      <c r="I30" s="139">
        <v>280</v>
      </c>
      <c r="J30" s="132"/>
      <c r="K30" s="132"/>
      <c r="L30" s="132"/>
      <c r="M30" s="132"/>
      <c r="N30" s="132"/>
      <c r="O30" s="132"/>
      <c r="P30" s="132"/>
      <c r="Q30" s="111"/>
    </row>
    <row r="31" spans="1:17" ht="34.5" customHeight="1">
      <c r="A31" s="111"/>
      <c r="B31" s="140" t="s">
        <v>131</v>
      </c>
      <c r="C31" s="141"/>
      <c r="D31" s="136" t="s">
        <v>319</v>
      </c>
      <c r="E31" s="138" t="s">
        <v>285</v>
      </c>
      <c r="F31" s="138" t="s">
        <v>287</v>
      </c>
      <c r="G31" s="138" t="s">
        <v>286</v>
      </c>
      <c r="H31" s="139">
        <v>2675</v>
      </c>
      <c r="I31" s="139">
        <v>2675</v>
      </c>
      <c r="J31" s="132"/>
      <c r="K31" s="132"/>
      <c r="L31" s="132"/>
      <c r="M31" s="132"/>
      <c r="N31" s="132"/>
      <c r="O31" s="132"/>
      <c r="P31" s="132"/>
      <c r="Q31" s="111"/>
    </row>
    <row r="32" spans="1:17" ht="51.75" customHeight="1">
      <c r="A32" s="111"/>
      <c r="B32" s="140" t="s">
        <v>131</v>
      </c>
      <c r="C32" s="141"/>
      <c r="D32" s="136" t="s">
        <v>320</v>
      </c>
      <c r="E32" s="138" t="s">
        <v>285</v>
      </c>
      <c r="F32" s="138" t="s">
        <v>107</v>
      </c>
      <c r="G32" s="138" t="s">
        <v>108</v>
      </c>
      <c r="H32" s="139">
        <v>564</v>
      </c>
      <c r="I32" s="139">
        <v>564</v>
      </c>
      <c r="J32" s="132"/>
      <c r="K32" s="132"/>
      <c r="L32" s="132"/>
      <c r="M32" s="132"/>
      <c r="N32" s="132"/>
      <c r="O32" s="132"/>
      <c r="P32" s="132"/>
      <c r="Q32" s="111"/>
    </row>
    <row r="33" spans="1:17" ht="45" customHeight="1">
      <c r="A33" s="111"/>
      <c r="B33" s="140" t="s">
        <v>131</v>
      </c>
      <c r="C33" s="141"/>
      <c r="D33" s="136" t="s">
        <v>321</v>
      </c>
      <c r="E33" s="138" t="s">
        <v>288</v>
      </c>
      <c r="F33" s="138" t="s">
        <v>107</v>
      </c>
      <c r="G33" s="138" t="s">
        <v>108</v>
      </c>
      <c r="H33" s="139">
        <v>182</v>
      </c>
      <c r="I33" s="139">
        <v>182</v>
      </c>
      <c r="J33" s="132"/>
      <c r="K33" s="132"/>
      <c r="L33" s="132"/>
      <c r="M33" s="132"/>
      <c r="N33" s="132"/>
      <c r="O33" s="132"/>
      <c r="P33" s="132"/>
      <c r="Q33" s="111"/>
    </row>
    <row r="34" spans="1:17" ht="34.5" customHeight="1">
      <c r="A34" s="111"/>
      <c r="B34" s="140" t="s">
        <v>131</v>
      </c>
      <c r="C34" s="141"/>
      <c r="D34" s="136" t="s">
        <v>322</v>
      </c>
      <c r="E34" s="138" t="s">
        <v>289</v>
      </c>
      <c r="F34" s="138" t="s">
        <v>290</v>
      </c>
      <c r="G34" s="138" t="s">
        <v>279</v>
      </c>
      <c r="H34" s="139">
        <v>550</v>
      </c>
      <c r="I34" s="139">
        <v>550</v>
      </c>
      <c r="J34" s="132"/>
      <c r="K34" s="132"/>
      <c r="L34" s="132"/>
      <c r="M34" s="132"/>
      <c r="N34" s="132"/>
      <c r="O34" s="132"/>
      <c r="P34" s="132"/>
      <c r="Q34" s="111"/>
    </row>
    <row r="35" spans="1:17" ht="50.25" customHeight="1">
      <c r="A35" s="111"/>
      <c r="B35" s="140" t="s">
        <v>131</v>
      </c>
      <c r="C35" s="141"/>
      <c r="D35" s="136" t="s">
        <v>323</v>
      </c>
      <c r="E35" s="138" t="s">
        <v>291</v>
      </c>
      <c r="F35" s="138" t="s">
        <v>107</v>
      </c>
      <c r="G35" s="138" t="s">
        <v>108</v>
      </c>
      <c r="H35" s="139">
        <v>210</v>
      </c>
      <c r="I35" s="139">
        <v>210</v>
      </c>
      <c r="J35" s="132"/>
      <c r="K35" s="132"/>
      <c r="L35" s="132"/>
      <c r="M35" s="132"/>
      <c r="N35" s="132"/>
      <c r="O35" s="132"/>
      <c r="P35" s="132"/>
      <c r="Q35" s="111"/>
    </row>
    <row r="36" spans="1:17" ht="47.25" customHeight="1">
      <c r="A36" s="111"/>
      <c r="B36" s="140" t="s">
        <v>131</v>
      </c>
      <c r="C36" s="141"/>
      <c r="D36" s="136" t="s">
        <v>324</v>
      </c>
      <c r="E36" s="138" t="s">
        <v>291</v>
      </c>
      <c r="F36" s="138" t="s">
        <v>107</v>
      </c>
      <c r="G36" s="138" t="s">
        <v>108</v>
      </c>
      <c r="H36" s="139">
        <v>182</v>
      </c>
      <c r="I36" s="139">
        <v>182</v>
      </c>
      <c r="J36" s="132"/>
      <c r="K36" s="132"/>
      <c r="L36" s="132"/>
      <c r="M36" s="132"/>
      <c r="N36" s="132"/>
      <c r="O36" s="132"/>
      <c r="P36" s="132"/>
      <c r="Q36" s="111"/>
    </row>
    <row r="37" spans="1:17" ht="45" customHeight="1">
      <c r="A37" s="111"/>
      <c r="B37" s="140" t="s">
        <v>131</v>
      </c>
      <c r="C37" s="141"/>
      <c r="D37" s="136" t="s">
        <v>325</v>
      </c>
      <c r="E37" s="138" t="s">
        <v>292</v>
      </c>
      <c r="F37" s="138" t="s">
        <v>107</v>
      </c>
      <c r="G37" s="138" t="s">
        <v>108</v>
      </c>
      <c r="H37" s="139">
        <v>78</v>
      </c>
      <c r="I37" s="139">
        <v>78</v>
      </c>
      <c r="J37" s="132"/>
      <c r="K37" s="132"/>
      <c r="L37" s="132"/>
      <c r="M37" s="132"/>
      <c r="N37" s="132"/>
      <c r="O37" s="132"/>
      <c r="P37" s="132"/>
      <c r="Q37" s="111"/>
    </row>
    <row r="38" spans="1:17" ht="34.5" customHeight="1">
      <c r="A38" s="111"/>
      <c r="B38" s="140" t="s">
        <v>131</v>
      </c>
      <c r="C38" s="141"/>
      <c r="D38" s="136" t="s">
        <v>326</v>
      </c>
      <c r="E38" s="138" t="s">
        <v>293</v>
      </c>
      <c r="F38" s="138" t="s">
        <v>294</v>
      </c>
      <c r="G38" s="138" t="s">
        <v>295</v>
      </c>
      <c r="H38" s="139">
        <v>220</v>
      </c>
      <c r="I38" s="139">
        <v>220</v>
      </c>
      <c r="J38" s="132"/>
      <c r="K38" s="132"/>
      <c r="L38" s="132"/>
      <c r="M38" s="132"/>
      <c r="N38" s="132"/>
      <c r="O38" s="132"/>
      <c r="P38" s="132"/>
      <c r="Q38" s="111"/>
    </row>
    <row r="39" spans="1:17" ht="9.75" customHeight="1">
      <c r="A39" s="114"/>
      <c r="B39" s="11"/>
      <c r="C39" s="11"/>
      <c r="D39" s="133"/>
      <c r="E39" s="134"/>
      <c r="F39" s="134"/>
      <c r="G39" s="134"/>
      <c r="H39" s="133"/>
      <c r="I39" s="135"/>
      <c r="J39" s="133"/>
      <c r="K39" s="133"/>
      <c r="L39" s="133"/>
      <c r="M39" s="133"/>
      <c r="N39" s="133"/>
      <c r="O39" s="133"/>
      <c r="P39" s="133"/>
      <c r="Q39" s="114"/>
    </row>
  </sheetData>
  <mergeCells count="14">
    <mergeCell ref="B2:P2"/>
    <mergeCell ref="B3:D3"/>
    <mergeCell ref="O3:P3"/>
    <mergeCell ref="I4:K4"/>
    <mergeCell ref="L4:N4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honeticPr fontId="22" type="noConversion"/>
  <printOptions horizontalCentered="1"/>
  <pageMargins left="0" right="0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pane ySplit="4" topLeftCell="A5" activePane="bottomLeft" state="frozen"/>
      <selection pane="bottomLeft" activeCell="G12" sqref="G12"/>
    </sheetView>
  </sheetViews>
  <sheetFormatPr defaultColWidth="10" defaultRowHeight="13.5"/>
  <cols>
    <col min="1" max="1" width="1.5" customWidth="1"/>
    <col min="2" max="2" width="84.5" customWidth="1"/>
    <col min="3" max="3" width="38.5" customWidth="1"/>
    <col min="4" max="4" width="1.5" customWidth="1"/>
  </cols>
  <sheetData>
    <row r="1" spans="1:4" ht="16.350000000000001" customHeight="1">
      <c r="A1" s="109"/>
      <c r="B1" s="17"/>
      <c r="C1" s="18"/>
      <c r="D1" s="110"/>
    </row>
    <row r="2" spans="1:4" ht="22.9" customHeight="1">
      <c r="A2" s="14"/>
      <c r="B2" s="144" t="s">
        <v>135</v>
      </c>
      <c r="C2" s="144"/>
      <c r="D2" s="12"/>
    </row>
    <row r="3" spans="1:4" ht="19.5" customHeight="1">
      <c r="A3" s="14"/>
      <c r="B3" s="68"/>
      <c r="C3" s="69" t="s">
        <v>1</v>
      </c>
      <c r="D3" s="70"/>
    </row>
    <row r="4" spans="1:4" ht="23.1" customHeight="1">
      <c r="A4" s="111"/>
      <c r="B4" s="5" t="s">
        <v>136</v>
      </c>
      <c r="C4" s="5" t="s">
        <v>137</v>
      </c>
      <c r="D4" s="111"/>
    </row>
    <row r="5" spans="1:4" ht="23.1" customHeight="1">
      <c r="A5" s="111"/>
      <c r="B5" s="72"/>
      <c r="C5" s="79">
        <v>0</v>
      </c>
      <c r="D5" s="111"/>
    </row>
    <row r="6" spans="1:4" ht="23.1" customHeight="1">
      <c r="A6" s="111"/>
      <c r="B6" s="72"/>
      <c r="C6" s="72"/>
      <c r="D6" s="111"/>
    </row>
    <row r="7" spans="1:4" ht="23.1" customHeight="1">
      <c r="A7" s="111"/>
      <c r="B7" s="72"/>
      <c r="C7" s="72"/>
      <c r="D7" s="111"/>
    </row>
    <row r="8" spans="1:4" ht="16.5" customHeight="1">
      <c r="A8" s="14"/>
      <c r="B8" s="72" t="s">
        <v>138</v>
      </c>
      <c r="C8" s="7"/>
      <c r="D8" s="14"/>
    </row>
    <row r="9" spans="1:4" ht="16.5" customHeight="1">
      <c r="A9" s="112"/>
      <c r="B9" s="113" t="s">
        <v>134</v>
      </c>
      <c r="C9" s="74">
        <f>SUM(C5:C8)</f>
        <v>0</v>
      </c>
      <c r="D9" s="112"/>
    </row>
    <row r="10" spans="1:4" ht="9.75" customHeight="1">
      <c r="A10" s="114"/>
      <c r="B10" s="11"/>
      <c r="C10" s="11"/>
      <c r="D10" s="15"/>
    </row>
  </sheetData>
  <mergeCells count="1">
    <mergeCell ref="B2:C2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="70" zoomScaleNormal="70" workbookViewId="0">
      <selection activeCell="K42" sqref="K42"/>
    </sheetView>
  </sheetViews>
  <sheetFormatPr defaultColWidth="10" defaultRowHeight="13.5"/>
  <cols>
    <col min="1" max="1" width="1.5" customWidth="1"/>
    <col min="2" max="2" width="41" customWidth="1"/>
    <col min="3" max="3" width="20.5" style="82" customWidth="1"/>
    <col min="4" max="4" width="41" style="82" customWidth="1"/>
    <col min="5" max="5" width="20.5" style="82" customWidth="1"/>
    <col min="6" max="6" width="1.5" customWidth="1"/>
    <col min="7" max="7" width="9.75" customWidth="1"/>
  </cols>
  <sheetData>
    <row r="1" spans="1:6" ht="16.350000000000001" customHeight="1">
      <c r="A1" s="78"/>
      <c r="B1" s="62"/>
      <c r="C1" s="83"/>
      <c r="D1" s="83"/>
      <c r="E1" s="83"/>
      <c r="F1" s="64"/>
    </row>
    <row r="2" spans="1:6" ht="22.9" customHeight="1">
      <c r="A2" s="6"/>
      <c r="B2" s="144" t="s">
        <v>139</v>
      </c>
      <c r="C2" s="145"/>
      <c r="D2" s="145"/>
      <c r="E2" s="145"/>
      <c r="F2" s="66"/>
    </row>
    <row r="3" spans="1:6" ht="19.5" customHeight="1">
      <c r="A3" s="6"/>
      <c r="B3" s="146"/>
      <c r="C3" s="147"/>
      <c r="D3" s="84"/>
      <c r="E3" s="85" t="s">
        <v>1</v>
      </c>
      <c r="F3" s="70"/>
    </row>
    <row r="4" spans="1:6" ht="23.1" customHeight="1">
      <c r="A4" s="35"/>
      <c r="B4" s="148" t="s">
        <v>2</v>
      </c>
      <c r="C4" s="149"/>
      <c r="D4" s="149" t="s">
        <v>3</v>
      </c>
      <c r="E4" s="149"/>
      <c r="F4" s="35"/>
    </row>
    <row r="5" spans="1:6" ht="23.1" customHeight="1">
      <c r="A5" s="35"/>
      <c r="B5" s="71" t="s">
        <v>4</v>
      </c>
      <c r="C5" s="86" t="s">
        <v>5</v>
      </c>
      <c r="D5" s="86" t="s">
        <v>4</v>
      </c>
      <c r="E5" s="86" t="s">
        <v>5</v>
      </c>
      <c r="F5" s="35"/>
    </row>
    <row r="6" spans="1:6" s="99" customFormat="1" ht="19.5" customHeight="1">
      <c r="A6" s="100"/>
      <c r="B6" s="101" t="s">
        <v>140</v>
      </c>
      <c r="C6" s="102">
        <v>21436</v>
      </c>
      <c r="D6" s="103" t="s">
        <v>141</v>
      </c>
      <c r="E6" s="102">
        <v>21436</v>
      </c>
      <c r="F6" s="100"/>
    </row>
    <row r="7" spans="1:6" s="99" customFormat="1" ht="19.5" customHeight="1">
      <c r="A7" s="160"/>
      <c r="B7" s="101" t="s">
        <v>142</v>
      </c>
      <c r="C7" s="102">
        <v>21436</v>
      </c>
      <c r="D7" s="104" t="s">
        <v>143</v>
      </c>
      <c r="E7" s="102">
        <v>8553.11</v>
      </c>
      <c r="F7" s="100"/>
    </row>
    <row r="8" spans="1:6" s="99" customFormat="1" ht="19.5" customHeight="1">
      <c r="A8" s="160"/>
      <c r="B8" s="101" t="s">
        <v>144</v>
      </c>
      <c r="C8" s="102"/>
      <c r="D8" s="104" t="s">
        <v>145</v>
      </c>
      <c r="E8" s="102"/>
      <c r="F8" s="100"/>
    </row>
    <row r="9" spans="1:6" s="99" customFormat="1" ht="19.5" customHeight="1">
      <c r="A9" s="160"/>
      <c r="B9" s="101" t="s">
        <v>146</v>
      </c>
      <c r="C9" s="102"/>
      <c r="D9" s="104" t="s">
        <v>147</v>
      </c>
      <c r="E9" s="102"/>
      <c r="F9" s="100"/>
    </row>
    <row r="10" spans="1:6" s="99" customFormat="1" ht="19.5" customHeight="1">
      <c r="A10" s="160"/>
      <c r="B10" s="101"/>
      <c r="C10" s="102"/>
      <c r="D10" s="104" t="s">
        <v>148</v>
      </c>
      <c r="E10" s="102">
        <v>1048</v>
      </c>
      <c r="F10" s="100"/>
    </row>
    <row r="11" spans="1:6" s="99" customFormat="1" ht="19.5" customHeight="1">
      <c r="A11" s="160"/>
      <c r="B11" s="101"/>
      <c r="C11" s="102"/>
      <c r="D11" s="104" t="s">
        <v>149</v>
      </c>
      <c r="E11" s="102">
        <v>496</v>
      </c>
      <c r="F11" s="100"/>
    </row>
    <row r="12" spans="1:6" s="99" customFormat="1" ht="19.5" customHeight="1">
      <c r="A12" s="160"/>
      <c r="B12" s="101"/>
      <c r="C12" s="102"/>
      <c r="D12" s="104" t="s">
        <v>150</v>
      </c>
      <c r="E12" s="102"/>
      <c r="F12" s="100"/>
    </row>
    <row r="13" spans="1:6" s="99" customFormat="1" ht="19.5" customHeight="1">
      <c r="A13" s="160"/>
      <c r="B13" s="101"/>
      <c r="C13" s="102"/>
      <c r="D13" s="104" t="s">
        <v>19</v>
      </c>
      <c r="E13" s="102">
        <v>938</v>
      </c>
      <c r="F13" s="100"/>
    </row>
    <row r="14" spans="1:6" s="99" customFormat="1" ht="19.5" customHeight="1">
      <c r="A14" s="160"/>
      <c r="B14" s="101"/>
      <c r="C14" s="102"/>
      <c r="D14" s="104" t="s">
        <v>151</v>
      </c>
      <c r="E14" s="102">
        <v>2716</v>
      </c>
      <c r="F14" s="100"/>
    </row>
    <row r="15" spans="1:6" s="99" customFormat="1" ht="19.5" customHeight="1">
      <c r="A15" s="160"/>
      <c r="B15" s="101"/>
      <c r="C15" s="102"/>
      <c r="D15" s="104" t="s">
        <v>152</v>
      </c>
      <c r="E15" s="102"/>
      <c r="F15" s="100"/>
    </row>
    <row r="16" spans="1:6" s="99" customFormat="1" ht="19.5" customHeight="1">
      <c r="A16" s="160"/>
      <c r="B16" s="101"/>
      <c r="C16" s="102"/>
      <c r="D16" s="104" t="s">
        <v>153</v>
      </c>
      <c r="E16" s="102">
        <v>978.02</v>
      </c>
      <c r="F16" s="100"/>
    </row>
    <row r="17" spans="1:6" s="99" customFormat="1" ht="19.5" customHeight="1">
      <c r="A17" s="160"/>
      <c r="B17" s="101"/>
      <c r="C17" s="102"/>
      <c r="D17" s="104" t="s">
        <v>154</v>
      </c>
      <c r="E17" s="102">
        <v>194</v>
      </c>
      <c r="F17" s="100"/>
    </row>
    <row r="18" spans="1:6" s="99" customFormat="1" ht="19.5" customHeight="1">
      <c r="A18" s="160"/>
      <c r="B18" s="101"/>
      <c r="C18" s="102"/>
      <c r="D18" s="104" t="s">
        <v>155</v>
      </c>
      <c r="E18" s="102">
        <v>4773</v>
      </c>
      <c r="F18" s="100"/>
    </row>
    <row r="19" spans="1:6" s="99" customFormat="1" ht="19.5" customHeight="1">
      <c r="A19" s="160"/>
      <c r="B19" s="101"/>
      <c r="C19" s="102"/>
      <c r="D19" s="104" t="s">
        <v>156</v>
      </c>
      <c r="E19" s="102">
        <v>392</v>
      </c>
      <c r="F19" s="100"/>
    </row>
    <row r="20" spans="1:6" s="99" customFormat="1" ht="19.5" customHeight="1">
      <c r="A20" s="160"/>
      <c r="B20" s="101"/>
      <c r="C20" s="102"/>
      <c r="D20" s="104" t="s">
        <v>157</v>
      </c>
      <c r="E20" s="102"/>
      <c r="F20" s="100"/>
    </row>
    <row r="21" spans="1:6" s="99" customFormat="1" ht="19.5" customHeight="1">
      <c r="A21" s="160"/>
      <c r="B21" s="101"/>
      <c r="C21" s="102"/>
      <c r="D21" s="104" t="s">
        <v>158</v>
      </c>
      <c r="E21" s="102"/>
      <c r="F21" s="100"/>
    </row>
    <row r="22" spans="1:6" s="99" customFormat="1" ht="19.5" customHeight="1">
      <c r="A22" s="160"/>
      <c r="B22" s="101"/>
      <c r="C22" s="102"/>
      <c r="D22" s="104" t="s">
        <v>159</v>
      </c>
      <c r="E22" s="102"/>
      <c r="F22" s="100"/>
    </row>
    <row r="23" spans="1:6" s="99" customFormat="1" ht="19.5" customHeight="1">
      <c r="A23" s="160"/>
      <c r="B23" s="101"/>
      <c r="C23" s="102"/>
      <c r="D23" s="104" t="s">
        <v>160</v>
      </c>
      <c r="E23" s="102"/>
      <c r="F23" s="100"/>
    </row>
    <row r="24" spans="1:6" s="99" customFormat="1" ht="19.5" customHeight="1">
      <c r="A24" s="160"/>
      <c r="B24" s="101"/>
      <c r="C24" s="102"/>
      <c r="D24" s="104" t="s">
        <v>161</v>
      </c>
      <c r="E24" s="102"/>
      <c r="F24" s="100"/>
    </row>
    <row r="25" spans="1:6" s="99" customFormat="1" ht="19.5" customHeight="1">
      <c r="A25" s="160"/>
      <c r="B25" s="101"/>
      <c r="C25" s="102"/>
      <c r="D25" s="104" t="s">
        <v>162</v>
      </c>
      <c r="E25" s="102"/>
      <c r="F25" s="100"/>
    </row>
    <row r="26" spans="1:6" s="99" customFormat="1" ht="19.5" customHeight="1">
      <c r="A26" s="160"/>
      <c r="B26" s="101"/>
      <c r="C26" s="102"/>
      <c r="D26" s="104" t="s">
        <v>163</v>
      </c>
      <c r="E26" s="102">
        <v>1049.8699999999999</v>
      </c>
      <c r="F26" s="100"/>
    </row>
    <row r="27" spans="1:6" s="99" customFormat="1" ht="19.5" customHeight="1">
      <c r="A27" s="160"/>
      <c r="B27" s="101"/>
      <c r="C27" s="102"/>
      <c r="D27" s="104" t="s">
        <v>164</v>
      </c>
      <c r="E27" s="102"/>
      <c r="F27" s="100"/>
    </row>
    <row r="28" spans="1:6" s="99" customFormat="1" ht="19.5" customHeight="1">
      <c r="A28" s="160"/>
      <c r="B28" s="101"/>
      <c r="C28" s="102"/>
      <c r="D28" s="104" t="s">
        <v>165</v>
      </c>
      <c r="E28" s="102"/>
      <c r="F28" s="100"/>
    </row>
    <row r="29" spans="1:6" s="99" customFormat="1" ht="19.5" customHeight="1">
      <c r="A29" s="160"/>
      <c r="B29" s="101"/>
      <c r="C29" s="102"/>
      <c r="D29" s="104" t="s">
        <v>166</v>
      </c>
      <c r="E29" s="102">
        <v>78</v>
      </c>
      <c r="F29" s="100"/>
    </row>
    <row r="30" spans="1:6" s="99" customFormat="1" ht="19.5" customHeight="1">
      <c r="A30" s="160"/>
      <c r="B30" s="101"/>
      <c r="C30" s="102"/>
      <c r="D30" s="104" t="s">
        <v>167</v>
      </c>
      <c r="E30" s="102"/>
      <c r="F30" s="100"/>
    </row>
    <row r="31" spans="1:6" s="99" customFormat="1" ht="19.5" customHeight="1">
      <c r="A31" s="160"/>
      <c r="B31" s="101"/>
      <c r="C31" s="102"/>
      <c r="D31" s="104" t="s">
        <v>168</v>
      </c>
      <c r="E31" s="102">
        <v>220</v>
      </c>
      <c r="F31" s="100"/>
    </row>
    <row r="32" spans="1:6" s="99" customFormat="1" ht="19.5" customHeight="1">
      <c r="A32" s="160"/>
      <c r="B32" s="101"/>
      <c r="C32" s="102"/>
      <c r="D32" s="104" t="s">
        <v>169</v>
      </c>
      <c r="E32" s="102"/>
      <c r="F32" s="100"/>
    </row>
    <row r="33" spans="1:6" s="99" customFormat="1" ht="19.5" customHeight="1">
      <c r="A33" s="160"/>
      <c r="B33" s="101"/>
      <c r="C33" s="102"/>
      <c r="D33" s="104" t="s">
        <v>170</v>
      </c>
      <c r="E33" s="102"/>
      <c r="F33" s="100"/>
    </row>
    <row r="34" spans="1:6" s="99" customFormat="1" ht="19.5" customHeight="1">
      <c r="A34" s="160"/>
      <c r="B34" s="101"/>
      <c r="C34" s="102"/>
      <c r="D34" s="104" t="s">
        <v>171</v>
      </c>
      <c r="E34" s="102"/>
      <c r="F34" s="100"/>
    </row>
    <row r="35" spans="1:6" s="99" customFormat="1" ht="19.5" customHeight="1">
      <c r="A35" s="160"/>
      <c r="B35" s="101"/>
      <c r="C35" s="102"/>
      <c r="D35" s="104" t="s">
        <v>172</v>
      </c>
      <c r="E35" s="102"/>
      <c r="F35" s="100"/>
    </row>
    <row r="36" spans="1:6" s="99" customFormat="1" ht="19.5" customHeight="1">
      <c r="A36" s="160"/>
      <c r="B36" s="101"/>
      <c r="C36" s="102"/>
      <c r="D36" s="104" t="s">
        <v>173</v>
      </c>
      <c r="E36" s="102"/>
      <c r="F36" s="100"/>
    </row>
    <row r="37" spans="1:6" s="99" customFormat="1" ht="19.5" customHeight="1">
      <c r="A37" s="100"/>
      <c r="B37" s="101" t="s">
        <v>174</v>
      </c>
      <c r="C37" s="102"/>
      <c r="D37" s="103" t="s">
        <v>175</v>
      </c>
      <c r="E37" s="102"/>
      <c r="F37" s="100"/>
    </row>
    <row r="38" spans="1:6" s="99" customFormat="1" ht="19.5" customHeight="1">
      <c r="A38" s="100"/>
      <c r="B38" s="101" t="s">
        <v>176</v>
      </c>
      <c r="C38" s="102"/>
      <c r="D38" s="103"/>
      <c r="E38" s="102"/>
      <c r="F38" s="100"/>
    </row>
    <row r="39" spans="1:6" s="99" customFormat="1" ht="19.5" customHeight="1">
      <c r="A39" s="105"/>
      <c r="B39" s="101" t="s">
        <v>177</v>
      </c>
      <c r="C39" s="102"/>
      <c r="D39" s="103"/>
      <c r="E39" s="102"/>
      <c r="F39" s="105"/>
    </row>
    <row r="40" spans="1:6" s="99" customFormat="1" ht="19.5" customHeight="1">
      <c r="A40" s="105"/>
      <c r="B40" s="101" t="s">
        <v>178</v>
      </c>
      <c r="C40" s="102"/>
      <c r="D40" s="103"/>
      <c r="E40" s="102"/>
      <c r="F40" s="105"/>
    </row>
    <row r="41" spans="1:6" s="99" customFormat="1" ht="19.5" customHeight="1">
      <c r="A41" s="100"/>
      <c r="B41" s="106" t="s">
        <v>46</v>
      </c>
      <c r="C41" s="107">
        <f>SUM(C6,C37)</f>
        <v>21436</v>
      </c>
      <c r="D41" s="108" t="s">
        <v>47</v>
      </c>
      <c r="E41" s="107">
        <f>SUM(E7:E37)</f>
        <v>21436</v>
      </c>
      <c r="F41" s="100"/>
    </row>
    <row r="42" spans="1:6" ht="9.75" customHeight="1">
      <c r="A42" s="90"/>
      <c r="B42" s="76"/>
      <c r="C42" s="91"/>
      <c r="D42" s="91"/>
      <c r="E42" s="91"/>
      <c r="F42" s="77"/>
    </row>
  </sheetData>
  <mergeCells count="5">
    <mergeCell ref="B2:E2"/>
    <mergeCell ref="B3:C3"/>
    <mergeCell ref="B4:C4"/>
    <mergeCell ref="D4:E4"/>
    <mergeCell ref="A7:A36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pane ySplit="6" topLeftCell="A7" activePane="bottomLeft" state="frozen"/>
      <selection pane="bottomLeft" activeCell="G7" sqref="G7:G46"/>
    </sheetView>
  </sheetViews>
  <sheetFormatPr defaultColWidth="10" defaultRowHeight="13.5"/>
  <cols>
    <col min="1" max="1" width="1.5" customWidth="1"/>
    <col min="2" max="2" width="33.375" customWidth="1"/>
    <col min="3" max="3" width="8.25" customWidth="1"/>
    <col min="4" max="4" width="16.75" customWidth="1"/>
    <col min="5" max="5" width="12.375" style="82" customWidth="1"/>
    <col min="6" max="7" width="11" style="82" customWidth="1"/>
    <col min="8" max="8" width="12" style="82" customWidth="1"/>
    <col min="9" max="9" width="11.75" style="82" customWidth="1"/>
    <col min="10" max="10" width="11.5" style="82" customWidth="1"/>
    <col min="11" max="11" width="1.5" customWidth="1"/>
    <col min="12" max="13" width="9.75" customWidth="1"/>
  </cols>
  <sheetData>
    <row r="1" spans="1:11" ht="16.350000000000001" customHeight="1">
      <c r="A1" s="78"/>
      <c r="B1" s="62"/>
      <c r="C1" s="92"/>
      <c r="D1" s="63"/>
      <c r="E1" s="83"/>
      <c r="F1" s="83"/>
      <c r="G1" s="83"/>
      <c r="H1" s="83" t="s">
        <v>121</v>
      </c>
      <c r="I1" s="83"/>
      <c r="J1" s="94"/>
      <c r="K1" s="64"/>
    </row>
    <row r="2" spans="1:11" ht="22.9" customHeight="1">
      <c r="A2" s="6"/>
      <c r="B2" s="144" t="s">
        <v>179</v>
      </c>
      <c r="C2" s="144"/>
      <c r="D2" s="144"/>
      <c r="E2" s="145"/>
      <c r="F2" s="145"/>
      <c r="G2" s="145"/>
      <c r="H2" s="145"/>
      <c r="I2" s="145"/>
      <c r="J2" s="95"/>
      <c r="K2" s="66"/>
    </row>
    <row r="3" spans="1:11" ht="19.5" customHeight="1">
      <c r="A3" s="6"/>
      <c r="B3" s="146"/>
      <c r="C3" s="146"/>
      <c r="D3" s="146"/>
      <c r="E3" s="84"/>
      <c r="F3" s="84"/>
      <c r="G3" s="84"/>
      <c r="H3" s="84"/>
      <c r="I3" s="85"/>
      <c r="J3" s="85" t="s">
        <v>1</v>
      </c>
      <c r="K3" s="70"/>
    </row>
    <row r="4" spans="1:11" ht="23.1" customHeight="1">
      <c r="A4" s="35"/>
      <c r="B4" s="148" t="s">
        <v>180</v>
      </c>
      <c r="C4" s="148" t="s">
        <v>181</v>
      </c>
      <c r="D4" s="148"/>
      <c r="E4" s="149" t="s">
        <v>182</v>
      </c>
      <c r="F4" s="149"/>
      <c r="G4" s="149"/>
      <c r="H4" s="149"/>
      <c r="I4" s="149"/>
      <c r="J4" s="149"/>
      <c r="K4" s="35"/>
    </row>
    <row r="5" spans="1:11" ht="23.1" customHeight="1">
      <c r="A5" s="35"/>
      <c r="B5" s="148"/>
      <c r="C5" s="148" t="s">
        <v>183</v>
      </c>
      <c r="D5" s="148" t="s">
        <v>184</v>
      </c>
      <c r="E5" s="149" t="s">
        <v>51</v>
      </c>
      <c r="F5" s="149" t="s">
        <v>71</v>
      </c>
      <c r="G5" s="149"/>
      <c r="H5" s="149"/>
      <c r="I5" s="149" t="s">
        <v>72</v>
      </c>
      <c r="J5" s="149"/>
      <c r="K5" s="96"/>
    </row>
    <row r="6" spans="1:11" ht="34.5" customHeight="1">
      <c r="A6" s="35"/>
      <c r="B6" s="148"/>
      <c r="C6" s="148"/>
      <c r="D6" s="148"/>
      <c r="E6" s="149"/>
      <c r="F6" s="86" t="s">
        <v>53</v>
      </c>
      <c r="G6" s="86" t="s">
        <v>185</v>
      </c>
      <c r="H6" s="86" t="s">
        <v>186</v>
      </c>
      <c r="I6" s="86" t="s">
        <v>187</v>
      </c>
      <c r="J6" s="97" t="s">
        <v>188</v>
      </c>
      <c r="K6" s="35"/>
    </row>
    <row r="7" spans="1:11" ht="25.35" customHeight="1">
      <c r="A7" s="150"/>
      <c r="B7" s="72" t="s">
        <v>131</v>
      </c>
      <c r="C7" s="72">
        <v>2010301</v>
      </c>
      <c r="D7" s="72" t="s">
        <v>189</v>
      </c>
      <c r="E7" s="87">
        <f t="shared" ref="E7" si="0">SUM(F7,I7)</f>
        <v>4213.91</v>
      </c>
      <c r="F7" s="87">
        <v>4213.91</v>
      </c>
      <c r="G7" s="87">
        <v>3138.95</v>
      </c>
      <c r="H7" s="87">
        <v>1074.96</v>
      </c>
      <c r="I7" s="87"/>
      <c r="J7" s="87"/>
      <c r="K7" s="6"/>
    </row>
    <row r="8" spans="1:11" ht="25.35" customHeight="1">
      <c r="A8" s="150"/>
      <c r="B8" s="72" t="s">
        <v>131</v>
      </c>
      <c r="C8" s="72">
        <v>2010302</v>
      </c>
      <c r="D8" s="88" t="s">
        <v>327</v>
      </c>
      <c r="E8" s="121">
        <v>60</v>
      </c>
      <c r="F8" s="121"/>
      <c r="G8" s="87"/>
      <c r="H8" s="87"/>
      <c r="I8" s="121">
        <v>60</v>
      </c>
      <c r="J8" s="87"/>
      <c r="K8" s="125"/>
    </row>
    <row r="9" spans="1:11" ht="25.35" customHeight="1">
      <c r="A9" s="150"/>
      <c r="B9" s="72" t="s">
        <v>131</v>
      </c>
      <c r="C9" s="72">
        <v>2010303</v>
      </c>
      <c r="D9" s="127" t="s">
        <v>328</v>
      </c>
      <c r="E9" s="121">
        <v>3047.2</v>
      </c>
      <c r="F9" s="121"/>
      <c r="G9" s="87"/>
      <c r="H9" s="87"/>
      <c r="I9" s="121">
        <v>3047.2</v>
      </c>
      <c r="J9" s="87"/>
      <c r="K9" s="125"/>
    </row>
    <row r="10" spans="1:11" ht="25.35" customHeight="1">
      <c r="A10" s="150"/>
      <c r="B10" s="72" t="s">
        <v>131</v>
      </c>
      <c r="C10" s="72">
        <v>2010399</v>
      </c>
      <c r="D10" s="129" t="s">
        <v>329</v>
      </c>
      <c r="E10" s="121">
        <v>819</v>
      </c>
      <c r="F10" s="121"/>
      <c r="G10" s="87"/>
      <c r="H10" s="87"/>
      <c r="I10" s="121">
        <v>819</v>
      </c>
      <c r="J10" s="87"/>
      <c r="K10" s="125"/>
    </row>
    <row r="11" spans="1:11" ht="25.35" customHeight="1">
      <c r="A11" s="150"/>
      <c r="B11" s="72" t="s">
        <v>131</v>
      </c>
      <c r="C11" s="72">
        <v>2013699</v>
      </c>
      <c r="D11" s="127" t="s">
        <v>330</v>
      </c>
      <c r="E11" s="121">
        <v>60</v>
      </c>
      <c r="F11" s="121"/>
      <c r="G11" s="87"/>
      <c r="H11" s="87"/>
      <c r="I11" s="121">
        <v>60</v>
      </c>
      <c r="J11" s="87"/>
      <c r="K11" s="125"/>
    </row>
    <row r="12" spans="1:11" ht="25.35" customHeight="1">
      <c r="A12" s="150"/>
      <c r="B12" s="72" t="s">
        <v>131</v>
      </c>
      <c r="C12" s="72">
        <v>2013699</v>
      </c>
      <c r="D12" s="127" t="s">
        <v>330</v>
      </c>
      <c r="E12" s="121">
        <v>130</v>
      </c>
      <c r="F12" s="121"/>
      <c r="G12" s="87"/>
      <c r="H12" s="87"/>
      <c r="I12" s="121">
        <v>130</v>
      </c>
      <c r="J12" s="87"/>
      <c r="K12" s="125"/>
    </row>
    <row r="13" spans="1:11" ht="25.35" customHeight="1">
      <c r="A13" s="150"/>
      <c r="B13" s="72" t="s">
        <v>131</v>
      </c>
      <c r="C13" s="72">
        <v>2010104</v>
      </c>
      <c r="D13" s="127" t="s">
        <v>331</v>
      </c>
      <c r="E13" s="121">
        <v>49</v>
      </c>
      <c r="F13" s="121"/>
      <c r="G13" s="87"/>
      <c r="H13" s="87"/>
      <c r="I13" s="121">
        <v>49</v>
      </c>
      <c r="J13" s="87"/>
      <c r="K13" s="125"/>
    </row>
    <row r="14" spans="1:11" ht="25.35" customHeight="1">
      <c r="A14" s="150"/>
      <c r="B14" s="72" t="s">
        <v>131</v>
      </c>
      <c r="C14" s="72">
        <v>2010507</v>
      </c>
      <c r="D14" s="127" t="s">
        <v>332</v>
      </c>
      <c r="E14" s="121">
        <v>124</v>
      </c>
      <c r="F14" s="121"/>
      <c r="G14" s="87"/>
      <c r="H14" s="87"/>
      <c r="I14" s="121">
        <v>124</v>
      </c>
      <c r="J14" s="87"/>
      <c r="K14" s="125"/>
    </row>
    <row r="15" spans="1:11" ht="25.35" customHeight="1">
      <c r="A15" s="150"/>
      <c r="B15" s="72" t="s">
        <v>131</v>
      </c>
      <c r="C15" s="72">
        <v>2010804</v>
      </c>
      <c r="D15" s="127" t="s">
        <v>333</v>
      </c>
      <c r="E15" s="121">
        <v>50</v>
      </c>
      <c r="F15" s="121"/>
      <c r="G15" s="87"/>
      <c r="H15" s="87"/>
      <c r="I15" s="121">
        <v>50</v>
      </c>
      <c r="J15" s="87"/>
      <c r="K15" s="125"/>
    </row>
    <row r="16" spans="1:11" ht="25.35" customHeight="1">
      <c r="A16" s="150"/>
      <c r="B16" s="72" t="s">
        <v>131</v>
      </c>
      <c r="C16" s="72">
        <v>2040202</v>
      </c>
      <c r="D16" s="88" t="s">
        <v>327</v>
      </c>
      <c r="E16" s="121">
        <v>1048</v>
      </c>
      <c r="F16" s="121"/>
      <c r="G16" s="87"/>
      <c r="H16" s="87"/>
      <c r="I16" s="121">
        <v>1048</v>
      </c>
      <c r="J16" s="87"/>
      <c r="K16" s="125"/>
    </row>
    <row r="17" spans="1:11" ht="25.35" customHeight="1">
      <c r="A17" s="150"/>
      <c r="B17" s="72" t="s">
        <v>131</v>
      </c>
      <c r="C17" s="72">
        <v>2050201</v>
      </c>
      <c r="D17" s="127" t="s">
        <v>334</v>
      </c>
      <c r="E17" s="121">
        <v>390</v>
      </c>
      <c r="F17" s="121"/>
      <c r="G17" s="87"/>
      <c r="H17" s="87"/>
      <c r="I17" s="121">
        <v>390</v>
      </c>
      <c r="J17" s="87"/>
      <c r="K17" s="125"/>
    </row>
    <row r="18" spans="1:11" ht="25.35" customHeight="1">
      <c r="A18" s="150"/>
      <c r="B18" s="72" t="s">
        <v>131</v>
      </c>
      <c r="C18" s="72">
        <v>2050299</v>
      </c>
      <c r="D18" s="127" t="s">
        <v>335</v>
      </c>
      <c r="E18" s="121">
        <v>106</v>
      </c>
      <c r="F18" s="121"/>
      <c r="G18" s="87"/>
      <c r="H18" s="87"/>
      <c r="I18" s="121">
        <v>106</v>
      </c>
      <c r="J18" s="87"/>
      <c r="K18" s="125"/>
    </row>
    <row r="19" spans="1:11" ht="25.35" customHeight="1">
      <c r="A19" s="150"/>
      <c r="B19" s="72" t="s">
        <v>131</v>
      </c>
      <c r="C19" s="72">
        <v>2070105</v>
      </c>
      <c r="D19" s="88" t="s">
        <v>336</v>
      </c>
      <c r="E19" s="121">
        <v>800</v>
      </c>
      <c r="F19" s="121"/>
      <c r="G19" s="87"/>
      <c r="H19" s="87"/>
      <c r="I19" s="121">
        <v>800</v>
      </c>
      <c r="J19" s="87"/>
      <c r="K19" s="125"/>
    </row>
    <row r="20" spans="1:11" ht="25.35" customHeight="1">
      <c r="A20" s="150"/>
      <c r="B20" s="72" t="s">
        <v>131</v>
      </c>
      <c r="C20" s="72">
        <v>2070109</v>
      </c>
      <c r="D20" s="127" t="s">
        <v>306</v>
      </c>
      <c r="E20" s="121">
        <v>138</v>
      </c>
      <c r="F20" s="121"/>
      <c r="G20" s="87"/>
      <c r="H20" s="87"/>
      <c r="I20" s="121">
        <v>138</v>
      </c>
      <c r="J20" s="87"/>
      <c r="K20" s="125"/>
    </row>
    <row r="21" spans="1:11" ht="25.35" customHeight="1">
      <c r="A21" s="150"/>
      <c r="B21" s="72" t="s">
        <v>131</v>
      </c>
      <c r="C21" s="72">
        <v>2080299</v>
      </c>
      <c r="D21" s="127" t="s">
        <v>337</v>
      </c>
      <c r="E21" s="121">
        <v>95</v>
      </c>
      <c r="F21" s="121"/>
      <c r="G21" s="87"/>
      <c r="H21" s="87"/>
      <c r="I21" s="121">
        <v>95</v>
      </c>
      <c r="J21" s="87"/>
      <c r="K21" s="125"/>
    </row>
    <row r="22" spans="1:11" ht="25.35" customHeight="1">
      <c r="A22" s="150"/>
      <c r="B22" s="72" t="s">
        <v>131</v>
      </c>
      <c r="C22" s="72">
        <v>2080801</v>
      </c>
      <c r="D22" s="127" t="s">
        <v>338</v>
      </c>
      <c r="E22" s="121">
        <v>20</v>
      </c>
      <c r="F22" s="121"/>
      <c r="G22" s="87"/>
      <c r="H22" s="87"/>
      <c r="I22" s="121">
        <v>20</v>
      </c>
      <c r="J22" s="87"/>
      <c r="K22" s="125"/>
    </row>
    <row r="23" spans="1:11" ht="25.35" customHeight="1">
      <c r="A23" s="150"/>
      <c r="B23" s="72" t="s">
        <v>131</v>
      </c>
      <c r="C23" s="72">
        <v>2080805</v>
      </c>
      <c r="D23" s="127" t="s">
        <v>339</v>
      </c>
      <c r="E23" s="121">
        <v>54</v>
      </c>
      <c r="F23" s="121"/>
      <c r="G23" s="87"/>
      <c r="H23" s="87"/>
      <c r="I23" s="121">
        <v>54</v>
      </c>
      <c r="J23" s="87"/>
      <c r="K23" s="6"/>
    </row>
    <row r="24" spans="1:11" ht="25.35" customHeight="1">
      <c r="A24" s="150"/>
      <c r="B24" s="72" t="s">
        <v>131</v>
      </c>
      <c r="C24" s="72">
        <v>2089901</v>
      </c>
      <c r="D24" s="127" t="s">
        <v>340</v>
      </c>
      <c r="E24" s="121">
        <v>1283</v>
      </c>
      <c r="F24" s="121"/>
      <c r="G24" s="87"/>
      <c r="H24" s="87"/>
      <c r="I24" s="121">
        <v>1283</v>
      </c>
      <c r="J24" s="87"/>
      <c r="K24" s="6"/>
    </row>
    <row r="25" spans="1:11" ht="25.35" customHeight="1">
      <c r="A25" s="150"/>
      <c r="B25" s="72" t="s">
        <v>131</v>
      </c>
      <c r="C25" s="72">
        <v>2081199</v>
      </c>
      <c r="D25" s="127" t="s">
        <v>341</v>
      </c>
      <c r="E25" s="121">
        <v>80</v>
      </c>
      <c r="F25" s="121"/>
      <c r="G25" s="87"/>
      <c r="H25" s="87"/>
      <c r="I25" s="121">
        <v>80</v>
      </c>
      <c r="J25" s="87"/>
      <c r="K25" s="6"/>
    </row>
    <row r="26" spans="1:11" ht="25.35" customHeight="1">
      <c r="A26" s="150"/>
      <c r="B26" s="72" t="s">
        <v>131</v>
      </c>
      <c r="C26" s="72">
        <v>2081199</v>
      </c>
      <c r="D26" s="127" t="s">
        <v>341</v>
      </c>
      <c r="E26" s="121">
        <v>220</v>
      </c>
      <c r="F26" s="121"/>
      <c r="G26" s="87"/>
      <c r="H26" s="87"/>
      <c r="I26" s="121">
        <v>220</v>
      </c>
      <c r="J26" s="87"/>
      <c r="K26" s="6"/>
    </row>
    <row r="27" spans="1:11" ht="25.35" customHeight="1">
      <c r="A27" s="150"/>
      <c r="B27" s="72" t="s">
        <v>131</v>
      </c>
      <c r="C27" s="72">
        <v>2080505</v>
      </c>
      <c r="D27" s="88" t="s">
        <v>343</v>
      </c>
      <c r="E27" s="121">
        <v>335</v>
      </c>
      <c r="F27" s="121">
        <v>335</v>
      </c>
      <c r="G27" s="121">
        <v>335</v>
      </c>
      <c r="H27" s="87"/>
      <c r="I27" s="87"/>
      <c r="J27" s="87"/>
      <c r="K27" s="6"/>
    </row>
    <row r="28" spans="1:11" ht="25.35" customHeight="1">
      <c r="A28" s="6"/>
      <c r="B28" s="72" t="s">
        <v>131</v>
      </c>
      <c r="C28" s="72">
        <v>2080505</v>
      </c>
      <c r="D28" s="88" t="s">
        <v>343</v>
      </c>
      <c r="E28" s="121">
        <v>463</v>
      </c>
      <c r="F28" s="121">
        <v>463</v>
      </c>
      <c r="G28" s="121">
        <v>463</v>
      </c>
      <c r="H28" s="87"/>
      <c r="I28" s="87"/>
      <c r="J28" s="87"/>
      <c r="K28" s="6"/>
    </row>
    <row r="29" spans="1:11" ht="25.35" customHeight="1">
      <c r="A29" s="6"/>
      <c r="B29" s="72" t="s">
        <v>131</v>
      </c>
      <c r="C29" s="72">
        <v>2080506</v>
      </c>
      <c r="D29" s="88" t="s">
        <v>344</v>
      </c>
      <c r="E29" s="121">
        <v>166</v>
      </c>
      <c r="F29" s="121">
        <v>166</v>
      </c>
      <c r="G29" s="121">
        <v>166</v>
      </c>
      <c r="H29" s="87"/>
      <c r="I29" s="87"/>
      <c r="J29" s="87"/>
      <c r="K29" s="6"/>
    </row>
    <row r="30" spans="1:11" ht="25.35" customHeight="1">
      <c r="A30" s="126"/>
      <c r="B30" s="72" t="s">
        <v>131</v>
      </c>
      <c r="C30" s="72">
        <v>2100717</v>
      </c>
      <c r="D30" s="88" t="s">
        <v>345</v>
      </c>
      <c r="E30" s="121">
        <v>47</v>
      </c>
      <c r="F30" s="87"/>
      <c r="G30" s="121"/>
      <c r="H30" s="87"/>
      <c r="I30" s="121">
        <v>47</v>
      </c>
      <c r="J30" s="87"/>
      <c r="K30" s="126"/>
    </row>
    <row r="31" spans="1:11" ht="25.35" customHeight="1">
      <c r="A31" s="126"/>
      <c r="B31" s="72" t="s">
        <v>131</v>
      </c>
      <c r="C31" s="72">
        <v>2100499</v>
      </c>
      <c r="D31" s="88" t="s">
        <v>346</v>
      </c>
      <c r="E31" s="121">
        <v>95</v>
      </c>
      <c r="F31" s="87"/>
      <c r="G31" s="121"/>
      <c r="H31" s="87"/>
      <c r="I31" s="121">
        <v>95</v>
      </c>
      <c r="J31" s="87"/>
      <c r="K31" s="126"/>
    </row>
    <row r="32" spans="1:11" ht="25.35" customHeight="1">
      <c r="A32" s="126"/>
      <c r="B32" s="72" t="s">
        <v>131</v>
      </c>
      <c r="C32" s="72">
        <v>2100410</v>
      </c>
      <c r="D32" s="88" t="s">
        <v>347</v>
      </c>
      <c r="E32" s="121">
        <v>836.02</v>
      </c>
      <c r="F32" s="87"/>
      <c r="G32" s="121"/>
      <c r="H32" s="87"/>
      <c r="I32" s="121">
        <v>836.02</v>
      </c>
      <c r="J32" s="87"/>
      <c r="K32" s="126"/>
    </row>
    <row r="33" spans="1:11" ht="25.35" customHeight="1">
      <c r="A33" s="126"/>
      <c r="B33" s="72" t="s">
        <v>131</v>
      </c>
      <c r="C33" s="72">
        <v>2119901</v>
      </c>
      <c r="D33" s="88" t="s">
        <v>348</v>
      </c>
      <c r="E33" s="121">
        <v>194</v>
      </c>
      <c r="F33" s="87"/>
      <c r="G33" s="121"/>
      <c r="H33" s="87"/>
      <c r="I33" s="121">
        <v>194</v>
      </c>
      <c r="J33" s="87"/>
      <c r="K33" s="126"/>
    </row>
    <row r="34" spans="1:11" ht="25.35" customHeight="1">
      <c r="A34" s="126"/>
      <c r="B34" s="72" t="s">
        <v>131</v>
      </c>
      <c r="C34" s="72">
        <v>2120501</v>
      </c>
      <c r="D34" s="88" t="s">
        <v>349</v>
      </c>
      <c r="E34" s="121">
        <v>522</v>
      </c>
      <c r="F34" s="87"/>
      <c r="G34" s="121"/>
      <c r="H34" s="87"/>
      <c r="I34" s="121">
        <v>522</v>
      </c>
      <c r="J34" s="87"/>
      <c r="K34" s="126"/>
    </row>
    <row r="35" spans="1:11" ht="25.35" customHeight="1">
      <c r="A35" s="125"/>
      <c r="B35" s="72" t="s">
        <v>131</v>
      </c>
      <c r="C35" s="72">
        <v>2120501</v>
      </c>
      <c r="D35" s="88" t="s">
        <v>349</v>
      </c>
      <c r="E35" s="121">
        <v>280</v>
      </c>
      <c r="F35" s="87"/>
      <c r="G35" s="121"/>
      <c r="H35" s="87"/>
      <c r="I35" s="121">
        <v>280</v>
      </c>
      <c r="J35" s="87"/>
      <c r="K35" s="125"/>
    </row>
    <row r="36" spans="1:11" ht="25.35" customHeight="1">
      <c r="A36" s="125"/>
      <c r="B36" s="72" t="s">
        <v>131</v>
      </c>
      <c r="C36" s="72">
        <v>2120103</v>
      </c>
      <c r="D36" s="88" t="s">
        <v>350</v>
      </c>
      <c r="E36" s="121">
        <v>2675</v>
      </c>
      <c r="F36" s="87"/>
      <c r="G36" s="121"/>
      <c r="H36" s="87"/>
      <c r="I36" s="121">
        <v>2675</v>
      </c>
      <c r="J36" s="87"/>
      <c r="K36" s="125"/>
    </row>
    <row r="37" spans="1:11" ht="25.35" customHeight="1">
      <c r="A37" s="125"/>
      <c r="B37" s="72" t="s">
        <v>131</v>
      </c>
      <c r="C37" s="72">
        <v>2120103</v>
      </c>
      <c r="D37" s="88" t="s">
        <v>350</v>
      </c>
      <c r="E37" s="121">
        <v>564</v>
      </c>
      <c r="F37" s="87"/>
      <c r="G37" s="121"/>
      <c r="H37" s="87"/>
      <c r="I37" s="121">
        <v>564</v>
      </c>
      <c r="J37" s="87"/>
      <c r="K37" s="125"/>
    </row>
    <row r="38" spans="1:11" ht="25.35" customHeight="1">
      <c r="A38" s="125"/>
      <c r="B38" s="72" t="s">
        <v>131</v>
      </c>
      <c r="C38" s="72">
        <v>2120199</v>
      </c>
      <c r="D38" s="88" t="s">
        <v>351</v>
      </c>
      <c r="E38" s="121">
        <v>182</v>
      </c>
      <c r="F38" s="87"/>
      <c r="G38" s="121"/>
      <c r="H38" s="87"/>
      <c r="I38" s="121">
        <v>182</v>
      </c>
      <c r="J38" s="87"/>
      <c r="K38" s="125"/>
    </row>
    <row r="39" spans="1:11" ht="25.35" customHeight="1">
      <c r="A39" s="126"/>
      <c r="B39" s="72" t="s">
        <v>131</v>
      </c>
      <c r="C39" s="72">
        <v>2120303</v>
      </c>
      <c r="D39" s="88" t="s">
        <v>352</v>
      </c>
      <c r="E39" s="121">
        <v>550</v>
      </c>
      <c r="F39" s="87"/>
      <c r="G39" s="121"/>
      <c r="H39" s="87"/>
      <c r="I39" s="121">
        <v>550</v>
      </c>
      <c r="J39" s="87"/>
      <c r="K39" s="126"/>
    </row>
    <row r="40" spans="1:11" ht="25.35" customHeight="1">
      <c r="A40" s="126"/>
      <c r="B40" s="72" t="s">
        <v>131</v>
      </c>
      <c r="C40" s="72">
        <v>2130299</v>
      </c>
      <c r="D40" s="88" t="s">
        <v>353</v>
      </c>
      <c r="E40" s="121">
        <v>210</v>
      </c>
      <c r="F40" s="87"/>
      <c r="G40" s="121"/>
      <c r="H40" s="87"/>
      <c r="I40" s="121">
        <v>210</v>
      </c>
      <c r="J40" s="87"/>
      <c r="K40" s="126"/>
    </row>
    <row r="41" spans="1:11" ht="25.35" customHeight="1">
      <c r="A41" s="126"/>
      <c r="B41" s="72" t="s">
        <v>131</v>
      </c>
      <c r="C41" s="72">
        <v>2130299</v>
      </c>
      <c r="D41" s="88" t="s">
        <v>353</v>
      </c>
      <c r="E41" s="121">
        <v>182</v>
      </c>
      <c r="F41" s="87"/>
      <c r="G41" s="121"/>
      <c r="H41" s="87"/>
      <c r="I41" s="121">
        <v>182</v>
      </c>
      <c r="J41" s="87"/>
      <c r="K41" s="126"/>
    </row>
    <row r="42" spans="1:11" ht="25.35" customHeight="1">
      <c r="A42" s="125"/>
      <c r="B42" s="72" t="s">
        <v>131</v>
      </c>
      <c r="C42" s="72">
        <v>2240102</v>
      </c>
      <c r="D42" s="88" t="s">
        <v>327</v>
      </c>
      <c r="E42" s="121">
        <v>78</v>
      </c>
      <c r="F42" s="87"/>
      <c r="G42" s="121"/>
      <c r="H42" s="87"/>
      <c r="I42" s="121">
        <v>78</v>
      </c>
      <c r="J42" s="87"/>
      <c r="K42" s="125"/>
    </row>
    <row r="43" spans="1:11" ht="25.35" customHeight="1">
      <c r="A43" s="125"/>
      <c r="B43" s="72" t="s">
        <v>131</v>
      </c>
      <c r="C43" s="72">
        <v>21901</v>
      </c>
      <c r="D43" s="88" t="s">
        <v>354</v>
      </c>
      <c r="E43" s="121">
        <v>220</v>
      </c>
      <c r="F43" s="87"/>
      <c r="G43" s="121"/>
      <c r="H43" s="87"/>
      <c r="I43" s="121">
        <v>220</v>
      </c>
      <c r="J43" s="87"/>
      <c r="K43" s="125"/>
    </row>
    <row r="44" spans="1:11" ht="25.35" customHeight="1">
      <c r="A44" s="125"/>
      <c r="B44" s="72" t="s">
        <v>131</v>
      </c>
      <c r="C44" s="72">
        <v>2210201</v>
      </c>
      <c r="D44" s="88" t="s">
        <v>355</v>
      </c>
      <c r="E44" s="121">
        <v>746</v>
      </c>
      <c r="F44" s="121">
        <v>746</v>
      </c>
      <c r="G44" s="121">
        <v>746</v>
      </c>
      <c r="H44" s="87"/>
      <c r="I44" s="87"/>
      <c r="J44" s="87"/>
      <c r="K44" s="125"/>
    </row>
    <row r="45" spans="1:11" ht="25.35" customHeight="1">
      <c r="A45" s="125"/>
      <c r="B45" s="72" t="s">
        <v>131</v>
      </c>
      <c r="C45" s="72">
        <v>2210203</v>
      </c>
      <c r="D45" s="88" t="s">
        <v>356</v>
      </c>
      <c r="E45" s="121">
        <v>303.87</v>
      </c>
      <c r="F45" s="121">
        <v>303.87</v>
      </c>
      <c r="G45" s="121">
        <v>303.87</v>
      </c>
      <c r="H45" s="87"/>
      <c r="I45" s="87"/>
      <c r="J45" s="87"/>
      <c r="K45" s="125"/>
    </row>
    <row r="46" spans="1:11" ht="16.5" customHeight="1">
      <c r="A46" s="73"/>
      <c r="B46" s="39"/>
      <c r="C46" s="39"/>
      <c r="D46" s="38" t="s">
        <v>66</v>
      </c>
      <c r="E46" s="89">
        <f>SUM(E7:E45)</f>
        <v>21436</v>
      </c>
      <c r="F46" s="89">
        <f>SUM(F7:F45)</f>
        <v>6227.78</v>
      </c>
      <c r="G46" s="89">
        <f>SUM(G7:G45)</f>
        <v>5152.82</v>
      </c>
      <c r="H46" s="89">
        <f>SUM(H7:H45)</f>
        <v>1074.96</v>
      </c>
      <c r="I46" s="89">
        <f>SUM(I8:I45)</f>
        <v>15208.220000000001</v>
      </c>
      <c r="J46" s="89"/>
      <c r="K46" s="73"/>
    </row>
    <row r="47" spans="1:11" ht="9.75" customHeight="1">
      <c r="A47" s="90"/>
      <c r="B47" s="76"/>
      <c r="C47" s="93"/>
      <c r="D47" s="76"/>
      <c r="E47" s="91"/>
      <c r="F47" s="91"/>
      <c r="G47" s="91"/>
      <c r="H47" s="91"/>
      <c r="I47" s="91"/>
      <c r="J47" s="98"/>
      <c r="K47" s="77"/>
    </row>
  </sheetData>
  <mergeCells count="11">
    <mergeCell ref="A7:A27"/>
    <mergeCell ref="B4:B6"/>
    <mergeCell ref="C5:C6"/>
    <mergeCell ref="D5:D6"/>
    <mergeCell ref="E5:E6"/>
    <mergeCell ref="B2:I2"/>
    <mergeCell ref="B3:D3"/>
    <mergeCell ref="C4:D4"/>
    <mergeCell ref="E4:J4"/>
    <mergeCell ref="F5:H5"/>
    <mergeCell ref="I5:J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pane ySplit="5" topLeftCell="A6" activePane="bottomLeft" state="frozen"/>
      <selection pane="bottomLeft" activeCell="E6" sqref="E6:E14"/>
    </sheetView>
  </sheetViews>
  <sheetFormatPr defaultColWidth="10" defaultRowHeight="13.5"/>
  <cols>
    <col min="1" max="1" width="1.5" customWidth="1"/>
    <col min="2" max="3" width="35.875" customWidth="1"/>
    <col min="4" max="6" width="16.375" style="82" customWidth="1"/>
    <col min="7" max="7" width="1.5" customWidth="1"/>
    <col min="8" max="9" width="9.75" customWidth="1"/>
  </cols>
  <sheetData>
    <row r="1" spans="1:7" ht="16.350000000000001" customHeight="1">
      <c r="A1" s="78"/>
      <c r="B1" s="62"/>
      <c r="C1" s="63"/>
      <c r="D1" s="83"/>
      <c r="E1" s="83"/>
      <c r="F1" s="83" t="s">
        <v>121</v>
      </c>
      <c r="G1" s="64"/>
    </row>
    <row r="2" spans="1:7" ht="22.9" customHeight="1">
      <c r="A2" s="6"/>
      <c r="B2" s="144" t="s">
        <v>190</v>
      </c>
      <c r="C2" s="144"/>
      <c r="D2" s="145"/>
      <c r="E2" s="145"/>
      <c r="F2" s="145"/>
      <c r="G2" s="66"/>
    </row>
    <row r="3" spans="1:7" ht="19.5" customHeight="1">
      <c r="A3" s="6"/>
      <c r="B3" s="146"/>
      <c r="C3" s="146"/>
      <c r="D3" s="84"/>
      <c r="E3" s="84"/>
      <c r="F3" s="85" t="s">
        <v>1</v>
      </c>
      <c r="G3" s="70"/>
    </row>
    <row r="4" spans="1:7" ht="22.9" customHeight="1">
      <c r="A4" s="35"/>
      <c r="B4" s="148" t="s">
        <v>69</v>
      </c>
      <c r="C4" s="148" t="s">
        <v>70</v>
      </c>
      <c r="D4" s="149" t="s">
        <v>182</v>
      </c>
      <c r="E4" s="149"/>
      <c r="F4" s="149"/>
      <c r="G4" s="35"/>
    </row>
    <row r="5" spans="1:7" ht="22.9" customHeight="1">
      <c r="A5" s="35"/>
      <c r="B5" s="148"/>
      <c r="C5" s="148"/>
      <c r="D5" s="86" t="s">
        <v>51</v>
      </c>
      <c r="E5" s="86" t="s">
        <v>185</v>
      </c>
      <c r="F5" s="86" t="s">
        <v>186</v>
      </c>
      <c r="G5" s="35"/>
    </row>
    <row r="6" spans="1:7" ht="16.5" customHeight="1">
      <c r="A6" s="150"/>
      <c r="B6" s="72" t="s">
        <v>78</v>
      </c>
      <c r="C6" s="72" t="s">
        <v>79</v>
      </c>
      <c r="D6" s="87">
        <f>SUM(E6:F6)</f>
        <v>664.25</v>
      </c>
      <c r="E6" s="87">
        <v>664.25</v>
      </c>
      <c r="F6" s="87"/>
      <c r="G6" s="6"/>
    </row>
    <row r="7" spans="1:7" ht="16.5" customHeight="1">
      <c r="A7" s="150"/>
      <c r="B7" s="72" t="s">
        <v>78</v>
      </c>
      <c r="C7" s="72" t="s">
        <v>80</v>
      </c>
      <c r="D7" s="87">
        <f>SUM(E7:F7)</f>
        <v>2051.42</v>
      </c>
      <c r="E7" s="87">
        <v>2051.42</v>
      </c>
      <c r="F7" s="87"/>
      <c r="G7" s="6"/>
    </row>
    <row r="8" spans="1:7" ht="16.5" customHeight="1">
      <c r="A8" s="150"/>
      <c r="B8" s="72" t="s">
        <v>78</v>
      </c>
      <c r="C8" s="72" t="s">
        <v>81</v>
      </c>
      <c r="D8" s="87">
        <f>SUM(E8:F8)</f>
        <v>49.59</v>
      </c>
      <c r="E8" s="87">
        <v>49.59</v>
      </c>
      <c r="F8" s="87"/>
      <c r="G8" s="6"/>
    </row>
    <row r="9" spans="1:7" ht="16.5" customHeight="1">
      <c r="A9" s="150"/>
      <c r="B9" s="72" t="s">
        <v>78</v>
      </c>
      <c r="C9" s="72" t="s">
        <v>82</v>
      </c>
      <c r="D9" s="87">
        <f>SUM(E9:F9)</f>
        <v>591.55999999999995</v>
      </c>
      <c r="E9" s="87">
        <v>591.55999999999995</v>
      </c>
      <c r="F9" s="87"/>
      <c r="G9" s="6"/>
    </row>
    <row r="10" spans="1:7" ht="16.5" customHeight="1">
      <c r="A10" s="150"/>
      <c r="B10" s="72" t="s">
        <v>83</v>
      </c>
      <c r="C10" s="72" t="s">
        <v>110</v>
      </c>
      <c r="D10" s="87">
        <f>SUM(E10:F10)</f>
        <v>335</v>
      </c>
      <c r="E10" s="87">
        <v>335</v>
      </c>
      <c r="F10" s="87"/>
      <c r="G10" s="6"/>
    </row>
    <row r="11" spans="1:7" ht="16.5" customHeight="1">
      <c r="A11" s="150"/>
      <c r="B11" s="72" t="s">
        <v>83</v>
      </c>
      <c r="C11" s="72" t="s">
        <v>112</v>
      </c>
      <c r="D11" s="87">
        <f t="shared" ref="D11:D30" si="0">SUM(E11:F11)</f>
        <v>166</v>
      </c>
      <c r="E11" s="87">
        <v>166</v>
      </c>
      <c r="F11" s="87"/>
      <c r="G11" s="6"/>
    </row>
    <row r="12" spans="1:7" ht="16.5" customHeight="1">
      <c r="A12" s="150"/>
      <c r="B12" s="72" t="s">
        <v>83</v>
      </c>
      <c r="C12" s="72" t="s">
        <v>111</v>
      </c>
      <c r="D12" s="87">
        <f t="shared" si="0"/>
        <v>463</v>
      </c>
      <c r="E12" s="87">
        <v>463</v>
      </c>
      <c r="F12" s="87"/>
      <c r="G12" s="6"/>
    </row>
    <row r="13" spans="1:7" ht="16.5" customHeight="1">
      <c r="A13" s="150"/>
      <c r="B13" s="72" t="s">
        <v>83</v>
      </c>
      <c r="C13" s="72" t="s">
        <v>84</v>
      </c>
      <c r="D13" s="87">
        <f t="shared" si="0"/>
        <v>86</v>
      </c>
      <c r="E13" s="87">
        <v>86</v>
      </c>
      <c r="F13" s="87"/>
      <c r="G13" s="6"/>
    </row>
    <row r="14" spans="1:7" ht="16.5" customHeight="1">
      <c r="A14" s="150"/>
      <c r="B14" s="72" t="s">
        <v>116</v>
      </c>
      <c r="C14" s="72" t="s">
        <v>117</v>
      </c>
      <c r="D14" s="87">
        <f t="shared" si="0"/>
        <v>746</v>
      </c>
      <c r="E14" s="87">
        <v>746</v>
      </c>
      <c r="F14" s="87"/>
      <c r="G14" s="6"/>
    </row>
    <row r="15" spans="1:7" ht="16.5" customHeight="1">
      <c r="A15" s="150"/>
      <c r="B15" s="72" t="s">
        <v>85</v>
      </c>
      <c r="C15" s="72" t="s">
        <v>86</v>
      </c>
      <c r="D15" s="87">
        <f t="shared" si="0"/>
        <v>51.21</v>
      </c>
      <c r="E15" s="87"/>
      <c r="F15" s="87">
        <v>51.21</v>
      </c>
      <c r="G15" s="6"/>
    </row>
    <row r="16" spans="1:7" ht="16.5" customHeight="1">
      <c r="A16" s="150"/>
      <c r="B16" s="72" t="s">
        <v>85</v>
      </c>
      <c r="C16" s="72" t="s">
        <v>87</v>
      </c>
      <c r="D16" s="87">
        <f t="shared" si="0"/>
        <v>18.36</v>
      </c>
      <c r="E16" s="87"/>
      <c r="F16" s="87">
        <v>18.36</v>
      </c>
      <c r="G16" s="6"/>
    </row>
    <row r="17" spans="1:7" ht="16.5" customHeight="1">
      <c r="A17" s="150"/>
      <c r="B17" s="72" t="s">
        <v>85</v>
      </c>
      <c r="C17" s="72" t="s">
        <v>88</v>
      </c>
      <c r="D17" s="87">
        <f t="shared" si="0"/>
        <v>28.86</v>
      </c>
      <c r="E17" s="87"/>
      <c r="F17" s="87">
        <v>28.86</v>
      </c>
      <c r="G17" s="6"/>
    </row>
    <row r="18" spans="1:7" ht="16.5" customHeight="1">
      <c r="A18" s="150"/>
      <c r="B18" s="72" t="s">
        <v>85</v>
      </c>
      <c r="C18" s="72" t="s">
        <v>89</v>
      </c>
      <c r="D18" s="87">
        <f t="shared" si="0"/>
        <v>13.22</v>
      </c>
      <c r="E18" s="87"/>
      <c r="F18" s="87">
        <v>13.22</v>
      </c>
      <c r="G18" s="6"/>
    </row>
    <row r="19" spans="1:7" ht="16.5" customHeight="1">
      <c r="A19" s="150"/>
      <c r="B19" s="72" t="s">
        <v>85</v>
      </c>
      <c r="C19" s="72" t="s">
        <v>90</v>
      </c>
      <c r="D19" s="87">
        <f t="shared" si="0"/>
        <v>553.05999999999995</v>
      </c>
      <c r="E19" s="87"/>
      <c r="F19" s="87">
        <v>553.05999999999995</v>
      </c>
      <c r="G19" s="6"/>
    </row>
    <row r="20" spans="1:7" ht="16.5" customHeight="1">
      <c r="A20" s="150"/>
      <c r="B20" s="72" t="s">
        <v>85</v>
      </c>
      <c r="C20" s="72" t="s">
        <v>91</v>
      </c>
      <c r="D20" s="87">
        <f t="shared" si="0"/>
        <v>14.8</v>
      </c>
      <c r="E20" s="87"/>
      <c r="F20" s="87">
        <v>14.8</v>
      </c>
      <c r="G20" s="6"/>
    </row>
    <row r="21" spans="1:7" ht="16.5" customHeight="1">
      <c r="A21" s="150"/>
      <c r="B21" s="72" t="s">
        <v>85</v>
      </c>
      <c r="C21" s="72" t="s">
        <v>92</v>
      </c>
      <c r="D21" s="87">
        <f t="shared" si="0"/>
        <v>52.74</v>
      </c>
      <c r="E21" s="87"/>
      <c r="F21" s="87">
        <v>52.74</v>
      </c>
      <c r="G21" s="6"/>
    </row>
    <row r="22" spans="1:7" ht="16.5" customHeight="1">
      <c r="A22" s="150"/>
      <c r="B22" s="72" t="s">
        <v>85</v>
      </c>
      <c r="C22" s="72" t="s">
        <v>93</v>
      </c>
      <c r="D22" s="87">
        <f t="shared" si="0"/>
        <v>63.94</v>
      </c>
      <c r="E22" s="87"/>
      <c r="F22" s="87">
        <v>63.94</v>
      </c>
      <c r="G22" s="6"/>
    </row>
    <row r="23" spans="1:7" ht="16.5" customHeight="1">
      <c r="A23" s="150"/>
      <c r="B23" s="72" t="s">
        <v>85</v>
      </c>
      <c r="C23" s="72" t="s">
        <v>94</v>
      </c>
      <c r="D23" s="87">
        <f t="shared" si="0"/>
        <v>123.47</v>
      </c>
      <c r="E23" s="87"/>
      <c r="F23" s="87">
        <v>123.47</v>
      </c>
      <c r="G23" s="6"/>
    </row>
    <row r="24" spans="1:7" ht="16.5" customHeight="1">
      <c r="A24" s="150"/>
      <c r="B24" s="72" t="s">
        <v>95</v>
      </c>
      <c r="C24" s="72" t="s">
        <v>96</v>
      </c>
      <c r="D24" s="87">
        <f t="shared" si="0"/>
        <v>4.4400000000000004</v>
      </c>
      <c r="E24" s="87"/>
      <c r="F24" s="87">
        <v>4.4400000000000004</v>
      </c>
      <c r="G24" s="6"/>
    </row>
    <row r="25" spans="1:7" ht="16.5" customHeight="1">
      <c r="A25" s="150"/>
      <c r="B25" s="72" t="s">
        <v>97</v>
      </c>
      <c r="C25" s="72" t="s">
        <v>98</v>
      </c>
      <c r="D25" s="87">
        <f t="shared" si="0"/>
        <v>4.4400000000000004</v>
      </c>
      <c r="E25" s="87"/>
      <c r="F25" s="87">
        <v>4.4400000000000004</v>
      </c>
      <c r="G25" s="6"/>
    </row>
    <row r="26" spans="1:7" ht="16.5" customHeight="1">
      <c r="A26" s="150"/>
      <c r="B26" s="72" t="s">
        <v>99</v>
      </c>
      <c r="C26" s="72" t="s">
        <v>100</v>
      </c>
      <c r="D26" s="87">
        <f t="shared" si="0"/>
        <v>55.2</v>
      </c>
      <c r="E26" s="87"/>
      <c r="F26" s="87">
        <v>55.2</v>
      </c>
      <c r="G26" s="6"/>
    </row>
    <row r="27" spans="1:7" ht="16.5" customHeight="1">
      <c r="A27" s="150"/>
      <c r="B27" s="72" t="s">
        <v>101</v>
      </c>
      <c r="C27" s="72" t="s">
        <v>102</v>
      </c>
      <c r="D27" s="87">
        <f t="shared" si="0"/>
        <v>23.83</v>
      </c>
      <c r="E27" s="87"/>
      <c r="F27" s="87">
        <v>23.83</v>
      </c>
      <c r="G27" s="6"/>
    </row>
    <row r="28" spans="1:7" ht="16.5" customHeight="1">
      <c r="A28" s="150"/>
      <c r="B28" s="72" t="s">
        <v>103</v>
      </c>
      <c r="C28" s="72" t="s">
        <v>104</v>
      </c>
      <c r="D28" s="87">
        <f t="shared" si="0"/>
        <v>55.5</v>
      </c>
      <c r="E28" s="87"/>
      <c r="F28" s="87">
        <v>55.5</v>
      </c>
      <c r="G28" s="6"/>
    </row>
    <row r="29" spans="1:7" ht="16.5" customHeight="1">
      <c r="A29" s="150"/>
      <c r="B29" s="88" t="s">
        <v>114</v>
      </c>
      <c r="C29" s="72" t="s">
        <v>106</v>
      </c>
      <c r="D29" s="87">
        <f t="shared" si="0"/>
        <v>4.4400000000000004</v>
      </c>
      <c r="E29" s="87"/>
      <c r="F29" s="87">
        <v>4.4400000000000004</v>
      </c>
      <c r="G29" s="6"/>
    </row>
    <row r="30" spans="1:7" ht="16.5" customHeight="1">
      <c r="A30" s="150"/>
      <c r="B30" s="72" t="s">
        <v>107</v>
      </c>
      <c r="C30" s="72" t="s">
        <v>108</v>
      </c>
      <c r="D30" s="87">
        <f t="shared" si="0"/>
        <v>7.45</v>
      </c>
      <c r="E30" s="87"/>
      <c r="F30" s="87">
        <v>7.45</v>
      </c>
      <c r="G30" s="6"/>
    </row>
    <row r="31" spans="1:7" ht="16.5" customHeight="1">
      <c r="A31" s="6"/>
      <c r="B31" s="72" t="s">
        <v>113</v>
      </c>
      <c r="C31" s="72" t="s">
        <v>114</v>
      </c>
      <c r="D31" s="87"/>
      <c r="E31" s="87"/>
      <c r="F31" s="87"/>
      <c r="G31" s="6"/>
    </row>
    <row r="32" spans="1:7" ht="16.5" customHeight="1">
      <c r="A32" s="73"/>
      <c r="B32" s="39"/>
      <c r="C32" s="38" t="s">
        <v>66</v>
      </c>
      <c r="D32" s="89">
        <f>SUM(D6:D30)</f>
        <v>6227.78</v>
      </c>
      <c r="E32" s="89">
        <f>SUM(E6:E30)</f>
        <v>5152.82</v>
      </c>
      <c r="F32" s="89">
        <f>SUM(F6:F30)</f>
        <v>1074.96</v>
      </c>
      <c r="G32" s="73"/>
    </row>
    <row r="33" spans="1:7" ht="9.75" customHeight="1">
      <c r="A33" s="90"/>
      <c r="B33" s="76"/>
      <c r="C33" s="76"/>
      <c r="D33" s="91"/>
      <c r="E33" s="91"/>
      <c r="F33" s="91"/>
      <c r="G33" s="77"/>
    </row>
  </sheetData>
  <mergeCells count="6">
    <mergeCell ref="B2:F2"/>
    <mergeCell ref="B3:C3"/>
    <mergeCell ref="D4:F4"/>
    <mergeCell ref="A6:A30"/>
    <mergeCell ref="B4:B5"/>
    <mergeCell ref="C4:C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pane ySplit="5" topLeftCell="A6" activePane="bottomLeft" state="frozen"/>
      <selection pane="bottomLeft" activeCell="F20" sqref="F20"/>
    </sheetView>
  </sheetViews>
  <sheetFormatPr defaultColWidth="10" defaultRowHeight="13.5"/>
  <cols>
    <col min="1" max="1" width="1.5" customWidth="1"/>
    <col min="2" max="3" width="25.75" customWidth="1"/>
    <col min="4" max="4" width="30.75" customWidth="1"/>
    <col min="5" max="7" width="16.375" customWidth="1"/>
    <col min="8" max="8" width="1.5" customWidth="1"/>
    <col min="9" max="11" width="9.75" customWidth="1"/>
  </cols>
  <sheetData>
    <row r="1" spans="1:9" ht="16.350000000000001" customHeight="1">
      <c r="A1" s="78"/>
      <c r="B1" s="62"/>
      <c r="C1" s="63"/>
      <c r="D1" s="63"/>
      <c r="E1" s="63"/>
      <c r="F1" s="63"/>
      <c r="G1" s="63" t="s">
        <v>121</v>
      </c>
      <c r="H1" s="64"/>
    </row>
    <row r="2" spans="1:9" ht="22.9" customHeight="1">
      <c r="A2" s="6"/>
      <c r="B2" s="144" t="s">
        <v>191</v>
      </c>
      <c r="C2" s="144"/>
      <c r="D2" s="144"/>
      <c r="E2" s="144"/>
      <c r="F2" s="144"/>
      <c r="G2" s="144"/>
      <c r="H2" s="66"/>
    </row>
    <row r="3" spans="1:9" ht="19.5" customHeight="1">
      <c r="A3" s="6"/>
      <c r="B3" s="146"/>
      <c r="C3" s="146"/>
      <c r="D3" s="146"/>
      <c r="E3" s="68"/>
      <c r="F3" s="68"/>
      <c r="G3" s="69" t="s">
        <v>1</v>
      </c>
      <c r="H3" s="70"/>
    </row>
    <row r="4" spans="1:9" ht="22.9" customHeight="1">
      <c r="A4" s="35"/>
      <c r="B4" s="148" t="s">
        <v>68</v>
      </c>
      <c r="C4" s="148" t="s">
        <v>69</v>
      </c>
      <c r="D4" s="148" t="s">
        <v>70</v>
      </c>
      <c r="E4" s="148" t="s">
        <v>182</v>
      </c>
      <c r="F4" s="148"/>
      <c r="G4" s="148"/>
      <c r="H4" s="35"/>
    </row>
    <row r="5" spans="1:9" ht="22.9" customHeight="1">
      <c r="A5" s="35"/>
      <c r="B5" s="148"/>
      <c r="C5" s="148"/>
      <c r="D5" s="148"/>
      <c r="E5" s="71" t="s">
        <v>51</v>
      </c>
      <c r="F5" s="71" t="s">
        <v>71</v>
      </c>
      <c r="G5" s="71" t="s">
        <v>72</v>
      </c>
      <c r="H5" s="35"/>
    </row>
    <row r="6" spans="1:9" ht="22.9" customHeight="1">
      <c r="A6" s="35"/>
      <c r="B6" s="72"/>
      <c r="C6" s="72"/>
      <c r="D6" s="72"/>
      <c r="E6" s="79"/>
      <c r="F6" s="79"/>
      <c r="G6" s="79"/>
      <c r="H6" s="80"/>
      <c r="I6" s="81"/>
    </row>
    <row r="7" spans="1:9" ht="16.5" customHeight="1">
      <c r="A7" s="73"/>
      <c r="B7" s="39"/>
      <c r="C7" s="39"/>
      <c r="D7" s="38" t="s">
        <v>66</v>
      </c>
      <c r="E7" s="74"/>
      <c r="F7" s="74"/>
      <c r="G7" s="74"/>
      <c r="H7" s="73"/>
    </row>
    <row r="8" spans="1:9" ht="9.75" customHeight="1">
      <c r="A8" s="75"/>
      <c r="B8" s="76"/>
      <c r="C8" s="76"/>
      <c r="D8" s="76"/>
      <c r="E8" s="76"/>
      <c r="F8" s="76"/>
      <c r="G8" s="76"/>
      <c r="H8" s="77"/>
    </row>
  </sheetData>
  <mergeCells count="6">
    <mergeCell ref="B2:G2"/>
    <mergeCell ref="B3:D3"/>
    <mergeCell ref="E4:G4"/>
    <mergeCell ref="B4:B5"/>
    <mergeCell ref="C4:C5"/>
    <mergeCell ref="D4:D5"/>
  </mergeCells>
  <phoneticPr fontId="22" type="noConversion"/>
  <printOptions horizontalCentered="1"/>
  <pageMargins left="0.70800000429153398" right="0.70800000429153398" top="1.06200003623962" bottom="0.8659999966621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  <vt:lpstr>14部门整体支出绩效目标申报表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北京市通州区梨园镇城市管理服务中心</cp:lastModifiedBy>
  <cp:lastPrinted>2023-04-27T02:00:48Z</cp:lastPrinted>
  <dcterms:created xsi:type="dcterms:W3CDTF">2022-12-25T06:58:00Z</dcterms:created>
  <dcterms:modified xsi:type="dcterms:W3CDTF">2023-04-27T02:05:16Z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