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tabRatio="992" activeTab="0"/>
  </bookViews>
  <sheets>
    <sheet name="主要指标一" sheetId="1" r:id="rId1"/>
    <sheet name="主要指标二" sheetId="2" r:id="rId2"/>
    <sheet name="主要指标三" sheetId="3" r:id="rId3"/>
    <sheet name="主要指标四" sheetId="4" r:id="rId4"/>
    <sheet name="主要指标五" sheetId="5" r:id="rId5"/>
    <sheet name="主要指标六" sheetId="6" r:id="rId6"/>
    <sheet name="主要指标七" sheetId="7" r:id="rId7"/>
  </sheets>
  <definedNames/>
  <calcPr fullCalcOnLoad="1"/>
</workbook>
</file>

<file path=xl/sharedStrings.xml><?xml version="1.0" encoding="utf-8"?>
<sst xmlns="http://schemas.openxmlformats.org/spreadsheetml/2006/main" count="328" uniqueCount="185">
  <si>
    <t xml:space="preserve">            社 会 经 济 主 要 指 标  一 </t>
  </si>
  <si>
    <t xml:space="preserve"> </t>
  </si>
  <si>
    <t xml:space="preserve">    单   位</t>
  </si>
  <si>
    <t xml:space="preserve">    2004年</t>
  </si>
  <si>
    <t xml:space="preserve">  2003年</t>
  </si>
  <si>
    <t>2004年比</t>
  </si>
  <si>
    <t>2003年士%</t>
  </si>
  <si>
    <t xml:space="preserve">区域概况 </t>
  </si>
  <si>
    <t>全区地域面积</t>
  </si>
  <si>
    <t>平方公里</t>
  </si>
  <si>
    <t>乡镇数</t>
  </si>
  <si>
    <t>个</t>
  </si>
  <si>
    <t>街道办事处</t>
  </si>
  <si>
    <t>村民委员会</t>
  </si>
  <si>
    <t>居委会</t>
  </si>
  <si>
    <t>平均气温</t>
  </si>
  <si>
    <t>度</t>
  </si>
  <si>
    <t>人口和劳动力</t>
  </si>
  <si>
    <t>总  户  数</t>
  </si>
  <si>
    <t xml:space="preserve">      户</t>
  </si>
  <si>
    <t xml:space="preserve">      其中：农业户</t>
  </si>
  <si>
    <t>总  人  口</t>
  </si>
  <si>
    <t xml:space="preserve">      人</t>
  </si>
  <si>
    <t xml:space="preserve">            男</t>
  </si>
  <si>
    <t xml:space="preserve">            女</t>
  </si>
  <si>
    <t xml:space="preserve">           农业人口</t>
  </si>
  <si>
    <t xml:space="preserve">                    男</t>
  </si>
  <si>
    <t xml:space="preserve">                    女</t>
  </si>
  <si>
    <t xml:space="preserve">            非农业人口</t>
  </si>
  <si>
    <t>农村劳动力</t>
  </si>
  <si>
    <t xml:space="preserve">                                    社 会 经 济 主 要 指 标  二</t>
  </si>
  <si>
    <t xml:space="preserve">   单   位</t>
  </si>
  <si>
    <t xml:space="preserve">      2004年</t>
  </si>
  <si>
    <t xml:space="preserve">    2003年</t>
  </si>
  <si>
    <t>国民经济核算</t>
  </si>
  <si>
    <t>地区生产总值</t>
  </si>
  <si>
    <t>万   元</t>
  </si>
  <si>
    <t>其中：第一产业</t>
  </si>
  <si>
    <t xml:space="preserve">            第二产业</t>
  </si>
  <si>
    <t xml:space="preserve">                    工业</t>
  </si>
  <si>
    <t xml:space="preserve">            第三产业</t>
  </si>
  <si>
    <t>固定资产投资</t>
  </si>
  <si>
    <t>全社会固定资产投资额</t>
  </si>
  <si>
    <t>＃城镇固定资产投资</t>
  </si>
  <si>
    <t>＃房地产开发完成投资</t>
  </si>
  <si>
    <t>＃农村非农户固定资产投资</t>
  </si>
  <si>
    <t>＃其    他</t>
  </si>
  <si>
    <t>建筑业</t>
  </si>
  <si>
    <t>建筑业总产值</t>
  </si>
  <si>
    <t>房屋建筑开复工面积</t>
  </si>
  <si>
    <t>万平方米</t>
  </si>
  <si>
    <t>房屋建筑竣工面积</t>
  </si>
  <si>
    <t>人民生活</t>
  </si>
  <si>
    <t>农民人均纯收入</t>
  </si>
  <si>
    <t>元</t>
  </si>
  <si>
    <t xml:space="preserve">        人均生活消费支出</t>
  </si>
  <si>
    <t>城镇居民人均可支配收入</t>
  </si>
  <si>
    <t>城乡居民储蓄余额</t>
  </si>
  <si>
    <t xml:space="preserve"> 社 会 经 济 主 要 指 标  三</t>
  </si>
  <si>
    <t>财政税收金融</t>
  </si>
  <si>
    <t>财政收入</t>
  </si>
  <si>
    <t>其中：地方财政收入</t>
  </si>
  <si>
    <t>财政支出</t>
  </si>
  <si>
    <t>各项税收</t>
  </si>
  <si>
    <t xml:space="preserve">     其中：地税</t>
  </si>
  <si>
    <t>各项存款余额</t>
  </si>
  <si>
    <t>各项贷款余额</t>
  </si>
  <si>
    <t xml:space="preserve">    各种外币存款折美元</t>
  </si>
  <si>
    <t>万 美 元</t>
  </si>
  <si>
    <t>劳动工资</t>
  </si>
  <si>
    <t>全年职工工资总额</t>
  </si>
  <si>
    <t>在岗职工平均工资</t>
  </si>
  <si>
    <t xml:space="preserve">  元</t>
  </si>
  <si>
    <t xml:space="preserve">    从业人员</t>
  </si>
  <si>
    <t>人</t>
  </si>
  <si>
    <t xml:space="preserve">第一产业 </t>
  </si>
  <si>
    <t xml:space="preserve">第二产业 </t>
  </si>
  <si>
    <t>工业</t>
  </si>
  <si>
    <t>第三产业</t>
  </si>
  <si>
    <t xml:space="preserve"> 外经、外贸</t>
  </si>
  <si>
    <t>外贸出口供货额</t>
  </si>
  <si>
    <t>实际利用外资</t>
  </si>
  <si>
    <t>万美元</t>
  </si>
  <si>
    <t>出口创汇</t>
  </si>
  <si>
    <t>旅游收入</t>
  </si>
  <si>
    <t>接待旅游人数</t>
  </si>
  <si>
    <t>万人次</t>
  </si>
  <si>
    <t xml:space="preserve">                                 社 会 经 济 主 要 指 标  四</t>
  </si>
  <si>
    <t>2004年</t>
  </si>
  <si>
    <t xml:space="preserve"> 农村经济</t>
  </si>
  <si>
    <t>耕地面积</t>
  </si>
  <si>
    <t>公顷</t>
  </si>
  <si>
    <t>粮食占耕地面积</t>
  </si>
  <si>
    <t xml:space="preserve">        单产</t>
  </si>
  <si>
    <t>吨</t>
  </si>
  <si>
    <t xml:space="preserve">        总产</t>
  </si>
  <si>
    <t>农业机械总动力</t>
  </si>
  <si>
    <t>千瓦</t>
  </si>
  <si>
    <t>全年化肥施用量</t>
  </si>
  <si>
    <t>农业用电量</t>
  </si>
  <si>
    <t>万千瓦时</t>
  </si>
  <si>
    <t xml:space="preserve">现价农业总产值 </t>
  </si>
  <si>
    <t xml:space="preserve">        种植业</t>
  </si>
  <si>
    <t xml:space="preserve">        林    业</t>
  </si>
  <si>
    <t xml:space="preserve">        牧    业</t>
  </si>
  <si>
    <t xml:space="preserve">        渔    业</t>
  </si>
  <si>
    <t xml:space="preserve">       农林牧渔服务业</t>
  </si>
  <si>
    <t>---</t>
  </si>
  <si>
    <t>农作物总播种面积</t>
  </si>
  <si>
    <t>万公顷</t>
  </si>
  <si>
    <t xml:space="preserve">       粮食作物</t>
  </si>
  <si>
    <t xml:space="preserve">       经济作物</t>
  </si>
  <si>
    <t xml:space="preserve">       其他作物</t>
  </si>
  <si>
    <t>农副产品产量</t>
  </si>
  <si>
    <t>蔬菜总产量</t>
  </si>
  <si>
    <t xml:space="preserve"> 出栏生猪</t>
  </si>
  <si>
    <t>头</t>
  </si>
  <si>
    <t>鲜蛋总产量</t>
  </si>
  <si>
    <t>水产品总产量</t>
  </si>
  <si>
    <t xml:space="preserve">                                 社 会 经 济 主 要 指 标  五</t>
  </si>
  <si>
    <t>单   位</t>
  </si>
  <si>
    <t>工       业</t>
  </si>
  <si>
    <t>全部法人单位及农村个体单位数</t>
  </si>
  <si>
    <t>＃全部法人单位数</t>
  </si>
  <si>
    <t>全部法人单位工业总产值</t>
  </si>
  <si>
    <t xml:space="preserve">           ＃其中：中央企业</t>
  </si>
  <si>
    <t xml:space="preserve">                            地方企业</t>
  </si>
  <si>
    <t xml:space="preserve">            ＃其中：内资企业</t>
  </si>
  <si>
    <t xml:space="preserve">         港、澳、台商投资企业</t>
  </si>
  <si>
    <t xml:space="preserve">             外商投资企业</t>
  </si>
  <si>
    <t>全部法人单位工业销售收入</t>
  </si>
  <si>
    <t xml:space="preserve">           ＃其中：内资企业</t>
  </si>
  <si>
    <t xml:space="preserve">                 外商投资企业</t>
  </si>
  <si>
    <t xml:space="preserve">                                    社 会 经 济 主 要 指 标 六</t>
  </si>
  <si>
    <t>全部法人单位工业利润总额</t>
  </si>
  <si>
    <t xml:space="preserve">               外商投资企业</t>
  </si>
  <si>
    <t>商      业</t>
  </si>
  <si>
    <t>社会消费品零售额</t>
  </si>
  <si>
    <t xml:space="preserve">         按用途分</t>
  </si>
  <si>
    <t>食品类</t>
  </si>
  <si>
    <t>衣着类</t>
  </si>
  <si>
    <t>日用品类</t>
  </si>
  <si>
    <t>燃料类</t>
  </si>
  <si>
    <t>各类商品交易市场成交额</t>
  </si>
  <si>
    <t>连锁门店</t>
  </si>
  <si>
    <t>营业人员</t>
  </si>
  <si>
    <t xml:space="preserve">                                    社 会 经 济 主 要 指 标 七</t>
  </si>
  <si>
    <t>单位</t>
  </si>
  <si>
    <t>2003年</t>
  </si>
  <si>
    <t>文化教育</t>
  </si>
  <si>
    <t>公共图书馆</t>
  </si>
  <si>
    <t>公共图书馆藏书</t>
  </si>
  <si>
    <t>万册</t>
  </si>
  <si>
    <t>区级以上重点文物保护单位</t>
  </si>
  <si>
    <t>学校数</t>
  </si>
  <si>
    <t xml:space="preserve">        小学</t>
  </si>
  <si>
    <t xml:space="preserve">        普通中学</t>
  </si>
  <si>
    <t xml:space="preserve">        中等专业教育</t>
  </si>
  <si>
    <t>卫生</t>
  </si>
  <si>
    <t>卫生机构数</t>
  </si>
  <si>
    <t xml:space="preserve">        医院</t>
  </si>
  <si>
    <t xml:space="preserve">        卫生院</t>
  </si>
  <si>
    <t>床位数</t>
  </si>
  <si>
    <t>张</t>
  </si>
  <si>
    <t>平均每千人拥有床位数</t>
  </si>
  <si>
    <t>卫生技术人员</t>
  </si>
  <si>
    <t xml:space="preserve">        其中：执业（助理）医师</t>
  </si>
  <si>
    <t>公共设施</t>
  </si>
  <si>
    <t>区级以上公园</t>
  </si>
  <si>
    <t>体育场馆</t>
  </si>
  <si>
    <t>道路长度</t>
  </si>
  <si>
    <t>公里</t>
  </si>
  <si>
    <t>商饮服修网点数</t>
  </si>
  <si>
    <t xml:space="preserve">    2.城乡居民储蓄数据来源于通州区工行、农行、农商行、建行、中行、邮政局。</t>
  </si>
  <si>
    <t>注：1.财政、税收、金融数据来源：通州区财政局、国税局、地税局。</t>
  </si>
  <si>
    <t xml:space="preserve">    3.外经外贸数据来源于通州区商务委。</t>
  </si>
  <si>
    <t xml:space="preserve">    2.规模以上是指全部国有及年产品销售收入500万元以上的非国有工业企业。</t>
  </si>
  <si>
    <t>注：1.全部法人单位包括规模以上及规模以下的工业企业。</t>
  </si>
  <si>
    <t>注：1.文化教育数据来源：通州区文化委、通州区教育局。</t>
  </si>
  <si>
    <t xml:space="preserve">    2.卫生数据来源：通州区卫生局。</t>
  </si>
  <si>
    <t xml:space="preserve">    3.公共设施数据来源：通州区市政管委、公路局。</t>
  </si>
  <si>
    <t xml:space="preserve">   其中：镇</t>
  </si>
  <si>
    <t xml:space="preserve">注：1.全社会固定资产投资为法人经营地口径，其他投资为市局评估后的返回数。                                                              </t>
  </si>
  <si>
    <t>注：1.区域概况数据部分来源:通州区民政局、气象局。</t>
  </si>
  <si>
    <t xml:space="preserve">    2.人口数据来源：通州区公安局。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</si>
</sst>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 ;[Red]\(0.00\)"/>
  </numFmts>
  <fonts count="49">
    <font>
      <sz val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黑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57" fontId="2" fillId="0" borderId="0" xfId="0" applyNumberFormat="1" applyFont="1" applyAlignment="1">
      <alignment/>
    </xf>
    <xf numFmtId="5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5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3" xfId="0" applyNumberFormat="1" applyFont="1" applyBorder="1" applyAlignment="1">
      <alignment horizontal="right"/>
    </xf>
    <xf numFmtId="177" fontId="0" fillId="0" borderId="14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3" xfId="0" applyBorder="1" applyAlignment="1">
      <alignment/>
    </xf>
    <xf numFmtId="176" fontId="0" fillId="0" borderId="0" xfId="0" applyNumberFormat="1" applyAlignment="1">
      <alignment/>
    </xf>
    <xf numFmtId="178" fontId="0" fillId="0" borderId="16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left"/>
    </xf>
    <xf numFmtId="176" fontId="0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8" xfId="0" applyNumberFormat="1" applyFont="1" applyBorder="1" applyAlignment="1">
      <alignment horizontal="right"/>
    </xf>
    <xf numFmtId="178" fontId="0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3" xfId="0" applyNumberFormat="1" applyFont="1" applyBorder="1" applyAlignment="1">
      <alignment horizontal="right"/>
    </xf>
    <xf numFmtId="178" fontId="0" fillId="0" borderId="16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0" fontId="2" fillId="0" borderId="15" xfId="0" applyFont="1" applyBorder="1" applyAlignment="1">
      <alignment horizontal="center"/>
    </xf>
    <xf numFmtId="178" fontId="0" fillId="0" borderId="13" xfId="0" applyNumberFormat="1" applyFont="1" applyFill="1" applyBorder="1" applyAlignment="1">
      <alignment horizontal="right"/>
    </xf>
    <xf numFmtId="178" fontId="7" fillId="33" borderId="13" xfId="48" applyNumberFormat="1" applyFont="1" applyFill="1" applyBorder="1" applyAlignment="1">
      <alignment horizontal="right"/>
      <protection/>
    </xf>
    <xf numFmtId="0" fontId="0" fillId="0" borderId="15" xfId="38" applyBorder="1" applyAlignment="1">
      <alignment horizontal="left"/>
      <protection/>
    </xf>
    <xf numFmtId="0" fontId="0" fillId="0" borderId="13" xfId="38" applyFont="1" applyBorder="1" applyAlignment="1">
      <alignment horizontal="center"/>
      <protection/>
    </xf>
    <xf numFmtId="178" fontId="0" fillId="0" borderId="0" xfId="38" applyNumberFormat="1">
      <alignment/>
      <protection/>
    </xf>
    <xf numFmtId="178" fontId="0" fillId="0" borderId="13" xfId="38" applyNumberFormat="1" applyFont="1" applyBorder="1" applyAlignment="1">
      <alignment horizontal="right"/>
      <protection/>
    </xf>
    <xf numFmtId="178" fontId="0" fillId="0" borderId="16" xfId="38" applyNumberFormat="1" applyFont="1" applyBorder="1" applyAlignment="1">
      <alignment horizontal="right"/>
      <protection/>
    </xf>
    <xf numFmtId="0" fontId="0" fillId="0" borderId="15" xfId="38" applyFont="1" applyBorder="1" applyAlignment="1">
      <alignment horizontal="center"/>
      <protection/>
    </xf>
    <xf numFmtId="178" fontId="0" fillId="0" borderId="0" xfId="38" applyNumberFormat="1" applyFont="1">
      <alignment/>
      <protection/>
    </xf>
    <xf numFmtId="0" fontId="2" fillId="0" borderId="15" xfId="38" applyFont="1" applyBorder="1" applyAlignment="1">
      <alignment horizontal="center"/>
      <protection/>
    </xf>
    <xf numFmtId="0" fontId="8" fillId="0" borderId="15" xfId="38" applyFont="1" applyBorder="1" applyAlignment="1">
      <alignment horizontal="center"/>
      <protection/>
    </xf>
    <xf numFmtId="178" fontId="0" fillId="0" borderId="0" xfId="0" applyNumberFormat="1" applyFont="1" applyFill="1" applyAlignment="1">
      <alignment/>
    </xf>
    <xf numFmtId="0" fontId="0" fillId="0" borderId="18" xfId="0" applyBorder="1" applyAlignment="1">
      <alignment horizontal="center"/>
    </xf>
    <xf numFmtId="178" fontId="0" fillId="0" borderId="18" xfId="0" applyNumberFormat="1" applyFont="1" applyBorder="1" applyAlignment="1">
      <alignment horizontal="right"/>
    </xf>
    <xf numFmtId="178" fontId="0" fillId="33" borderId="13" xfId="48" applyNumberFormat="1" applyFont="1" applyFill="1" applyBorder="1" applyAlignment="1">
      <alignment horizontal="right"/>
      <protection/>
    </xf>
    <xf numFmtId="178" fontId="7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178" fontId="0" fillId="0" borderId="0" xfId="0" applyNumberFormat="1" applyFont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left"/>
    </xf>
    <xf numFmtId="178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178" fontId="0" fillId="0" borderId="18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178" fontId="0" fillId="0" borderId="13" xfId="0" applyNumberFormat="1" applyFont="1" applyBorder="1" applyAlignment="1">
      <alignment horizontal="center"/>
    </xf>
    <xf numFmtId="178" fontId="0" fillId="0" borderId="16" xfId="0" applyNumberFormat="1" applyFont="1" applyFill="1" applyBorder="1" applyAlignment="1">
      <alignment horizontal="center"/>
    </xf>
    <xf numFmtId="179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2" fillId="0" borderId="15" xfId="0" applyFont="1" applyBorder="1" applyAlignment="1">
      <alignment horizontal="left"/>
    </xf>
    <xf numFmtId="176" fontId="0" fillId="0" borderId="13" xfId="0" applyNumberFormat="1" applyFont="1" applyFill="1" applyBorder="1" applyAlignment="1">
      <alignment horizontal="right"/>
    </xf>
    <xf numFmtId="178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13" xfId="0" applyNumberFormat="1" applyFont="1" applyBorder="1" applyAlignment="1">
      <alignment/>
    </xf>
    <xf numFmtId="0" fontId="11" fillId="0" borderId="15" xfId="0" applyFont="1" applyBorder="1" applyAlignment="1">
      <alignment/>
    </xf>
    <xf numFmtId="178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176" fontId="0" fillId="0" borderId="13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3" xfId="0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39" applyFont="1" applyFill="1" applyBorder="1" applyAlignment="1">
      <alignment/>
      <protection/>
    </xf>
    <xf numFmtId="0" fontId="14" fillId="0" borderId="10" xfId="39" applyFont="1" applyBorder="1" applyAlignment="1">
      <alignment/>
      <protection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33" borderId="0" xfId="0" applyFont="1" applyFill="1" applyAlignment="1">
      <alignment horizontal="left" wrapText="1"/>
    </xf>
    <xf numFmtId="0" fontId="0" fillId="0" borderId="2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_主要指标二" xfId="33"/>
    <cellStyle name="Currency[0]_主要指标二" xfId="34"/>
    <cellStyle name="Currency_主要指标二" xfId="35"/>
    <cellStyle name="Followed Hyperlink_主要指标二" xfId="36"/>
    <cellStyle name="Hyperlink_主要指标二" xfId="37"/>
    <cellStyle name="Normal_主要指标二" xfId="38"/>
    <cellStyle name="Normal_主要指标二_1" xfId="39"/>
    <cellStyle name="Percent_主要指标二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_Nj01综合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6">
      <selection activeCell="K27" sqref="K27"/>
    </sheetView>
  </sheetViews>
  <sheetFormatPr defaultColWidth="9.00390625" defaultRowHeight="14.25"/>
  <cols>
    <col min="1" max="1" width="22.875" style="0" customWidth="1"/>
    <col min="2" max="2" width="9.50390625" style="0" customWidth="1"/>
    <col min="3" max="4" width="12.00390625" style="0" customWidth="1"/>
    <col min="5" max="5" width="11.00390625" style="0" customWidth="1"/>
  </cols>
  <sheetData>
    <row r="2" spans="1:5" ht="19.5">
      <c r="A2" s="1"/>
      <c r="B2" s="2" t="s">
        <v>0</v>
      </c>
      <c r="C2" s="1"/>
      <c r="D2" s="3"/>
      <c r="E2" s="4"/>
    </row>
    <row r="3" spans="1:5" ht="15" customHeight="1">
      <c r="A3" s="4"/>
      <c r="B3" s="4"/>
      <c r="C3" s="4"/>
      <c r="D3" s="4"/>
      <c r="E3" s="4"/>
    </row>
    <row r="4" spans="1:5" ht="17.25" customHeight="1" hidden="1">
      <c r="A4" s="5" t="s">
        <v>1</v>
      </c>
      <c r="B4" s="4"/>
      <c r="C4" s="4"/>
      <c r="D4" s="6" t="s">
        <v>1</v>
      </c>
      <c r="E4" s="6" t="s">
        <v>1</v>
      </c>
    </row>
    <row r="5" spans="1:5" ht="0.75" customHeight="1" hidden="1">
      <c r="A5" s="4"/>
      <c r="B5" s="4"/>
      <c r="C5" s="4"/>
      <c r="D5" s="6"/>
      <c r="E5" s="7"/>
    </row>
    <row r="6" spans="1:5" ht="15.75" hidden="1">
      <c r="A6" s="4"/>
      <c r="B6" s="8"/>
      <c r="C6" s="8"/>
      <c r="D6" s="9"/>
      <c r="E6" s="7"/>
    </row>
    <row r="7" spans="1:5" ht="15.75" customHeight="1">
      <c r="A7" s="110"/>
      <c r="B7" s="108" t="s">
        <v>2</v>
      </c>
      <c r="C7" s="108" t="s">
        <v>3</v>
      </c>
      <c r="D7" s="108" t="s">
        <v>4</v>
      </c>
      <c r="E7" s="10" t="s">
        <v>5</v>
      </c>
    </row>
    <row r="8" spans="1:5" ht="15.75" customHeight="1">
      <c r="A8" s="111"/>
      <c r="B8" s="109"/>
      <c r="C8" s="109"/>
      <c r="D8" s="109"/>
      <c r="E8" s="11" t="s">
        <v>6</v>
      </c>
    </row>
    <row r="9" spans="1:5" ht="27" customHeight="1">
      <c r="A9" s="12" t="s">
        <v>7</v>
      </c>
      <c r="B9" s="13"/>
      <c r="C9" s="14"/>
      <c r="D9" s="15"/>
      <c r="E9" s="16"/>
    </row>
    <row r="10" spans="1:5" ht="27" customHeight="1">
      <c r="A10" s="17" t="s">
        <v>8</v>
      </c>
      <c r="B10" s="18" t="s">
        <v>9</v>
      </c>
      <c r="C10" s="19">
        <v>907</v>
      </c>
      <c r="D10" s="15">
        <v>907</v>
      </c>
      <c r="E10" s="20">
        <f aca="true" t="shared" si="0" ref="E10:E16">C10/D10*100-100</f>
        <v>0</v>
      </c>
    </row>
    <row r="11" spans="1:5" ht="27" customHeight="1">
      <c r="A11" s="21" t="s">
        <v>10</v>
      </c>
      <c r="B11" s="22" t="s">
        <v>11</v>
      </c>
      <c r="C11" s="19">
        <v>11</v>
      </c>
      <c r="D11" s="15">
        <v>11</v>
      </c>
      <c r="E11" s="20">
        <f t="shared" si="0"/>
        <v>0</v>
      </c>
    </row>
    <row r="12" spans="1:5" ht="27" customHeight="1">
      <c r="A12" s="107" t="s">
        <v>181</v>
      </c>
      <c r="B12" s="22" t="s">
        <v>11</v>
      </c>
      <c r="C12" s="19">
        <v>10</v>
      </c>
      <c r="D12" s="15">
        <v>10</v>
      </c>
      <c r="E12" s="20">
        <f t="shared" si="0"/>
        <v>0</v>
      </c>
    </row>
    <row r="13" spans="1:5" ht="27" customHeight="1">
      <c r="A13" s="24" t="s">
        <v>12</v>
      </c>
      <c r="B13" s="22" t="s">
        <v>11</v>
      </c>
      <c r="C13" s="19">
        <v>4</v>
      </c>
      <c r="D13" s="15">
        <v>4</v>
      </c>
      <c r="E13" s="20">
        <f t="shared" si="0"/>
        <v>0</v>
      </c>
    </row>
    <row r="14" spans="1:5" ht="27" customHeight="1">
      <c r="A14" s="24" t="s">
        <v>13</v>
      </c>
      <c r="B14" s="22" t="s">
        <v>11</v>
      </c>
      <c r="C14" s="19">
        <v>481</v>
      </c>
      <c r="D14" s="15">
        <v>481</v>
      </c>
      <c r="E14" s="20">
        <f t="shared" si="0"/>
        <v>0</v>
      </c>
    </row>
    <row r="15" spans="1:5" ht="27" customHeight="1">
      <c r="A15" s="24" t="s">
        <v>14</v>
      </c>
      <c r="B15" s="22" t="s">
        <v>11</v>
      </c>
      <c r="C15" s="25">
        <v>38</v>
      </c>
      <c r="D15" s="15">
        <v>38</v>
      </c>
      <c r="E15" s="20">
        <f t="shared" si="0"/>
        <v>0</v>
      </c>
    </row>
    <row r="16" spans="1:5" ht="27" customHeight="1">
      <c r="A16" s="24" t="s">
        <v>15</v>
      </c>
      <c r="B16" s="22" t="s">
        <v>16</v>
      </c>
      <c r="C16" s="19">
        <v>13.7</v>
      </c>
      <c r="D16" s="15">
        <v>13.3</v>
      </c>
      <c r="E16" s="20">
        <f t="shared" si="0"/>
        <v>3.0075187969924855</v>
      </c>
    </row>
    <row r="17" spans="1:5" ht="27" customHeight="1">
      <c r="A17" s="26" t="s">
        <v>17</v>
      </c>
      <c r="B17" s="27"/>
      <c r="C17" s="19"/>
      <c r="D17" s="15"/>
      <c r="E17" s="20"/>
    </row>
    <row r="18" spans="1:5" ht="27" customHeight="1">
      <c r="A18" s="28" t="s">
        <v>18</v>
      </c>
      <c r="B18" s="29" t="s">
        <v>19</v>
      </c>
      <c r="C18" s="19">
        <v>275027</v>
      </c>
      <c r="D18" s="15">
        <v>263326</v>
      </c>
      <c r="E18" s="20">
        <f aca="true" t="shared" si="1" ref="E18:E29">C18/D18*100-100</f>
        <v>4.443541465711704</v>
      </c>
    </row>
    <row r="19" spans="1:5" ht="27" customHeight="1">
      <c r="A19" s="30" t="s">
        <v>20</v>
      </c>
      <c r="B19" s="29" t="s">
        <v>19</v>
      </c>
      <c r="C19" s="19">
        <v>144185</v>
      </c>
      <c r="D19" s="15">
        <v>143197</v>
      </c>
      <c r="E19" s="20">
        <f t="shared" si="1"/>
        <v>0.6899585885179249</v>
      </c>
    </row>
    <row r="20" spans="1:5" ht="27" customHeight="1">
      <c r="A20" s="28" t="s">
        <v>21</v>
      </c>
      <c r="B20" s="29" t="s">
        <v>22</v>
      </c>
      <c r="C20" s="19">
        <v>620173</v>
      </c>
      <c r="D20" s="15">
        <v>610403</v>
      </c>
      <c r="E20" s="20">
        <f t="shared" si="1"/>
        <v>1.600581910639363</v>
      </c>
    </row>
    <row r="21" spans="1:5" ht="27" customHeight="1">
      <c r="A21" s="30" t="s">
        <v>23</v>
      </c>
      <c r="B21" s="29" t="s">
        <v>22</v>
      </c>
      <c r="C21" s="19">
        <v>307233</v>
      </c>
      <c r="D21" s="15">
        <v>301474</v>
      </c>
      <c r="E21" s="20">
        <f t="shared" si="1"/>
        <v>1.910280820236565</v>
      </c>
    </row>
    <row r="22" spans="1:5" ht="27" customHeight="1">
      <c r="A22" s="30" t="s">
        <v>24</v>
      </c>
      <c r="B22" s="13" t="s">
        <v>22</v>
      </c>
      <c r="C22" s="19">
        <v>312940</v>
      </c>
      <c r="D22" s="15">
        <v>308929</v>
      </c>
      <c r="E22" s="20">
        <f t="shared" si="1"/>
        <v>1.298356580314561</v>
      </c>
    </row>
    <row r="23" spans="1:5" ht="27" customHeight="1">
      <c r="A23" s="30" t="s">
        <v>25</v>
      </c>
      <c r="B23" s="13" t="s">
        <v>22</v>
      </c>
      <c r="C23" s="19">
        <v>365992</v>
      </c>
      <c r="D23" s="15">
        <v>371765</v>
      </c>
      <c r="E23" s="20">
        <f t="shared" si="1"/>
        <v>-1.5528626955200195</v>
      </c>
    </row>
    <row r="24" spans="1:5" ht="27" customHeight="1">
      <c r="A24" s="30" t="s">
        <v>26</v>
      </c>
      <c r="B24" s="13" t="s">
        <v>22</v>
      </c>
      <c r="C24" s="19">
        <v>173643</v>
      </c>
      <c r="D24" s="15">
        <v>175891</v>
      </c>
      <c r="E24" s="20">
        <f t="shared" si="1"/>
        <v>-1.2780642557038107</v>
      </c>
    </row>
    <row r="25" spans="1:5" ht="27" customHeight="1">
      <c r="A25" s="30" t="s">
        <v>27</v>
      </c>
      <c r="B25" s="13" t="s">
        <v>22</v>
      </c>
      <c r="C25" s="19">
        <v>192349</v>
      </c>
      <c r="D25" s="15">
        <v>195874</v>
      </c>
      <c r="E25" s="20">
        <f t="shared" si="1"/>
        <v>-1.799626290370341</v>
      </c>
    </row>
    <row r="26" spans="1:5" ht="27" customHeight="1">
      <c r="A26" s="30" t="s">
        <v>28</v>
      </c>
      <c r="B26" s="13" t="s">
        <v>22</v>
      </c>
      <c r="C26" s="19">
        <v>254181</v>
      </c>
      <c r="D26" s="15">
        <v>238638</v>
      </c>
      <c r="E26" s="20">
        <f t="shared" si="1"/>
        <v>6.513212480828699</v>
      </c>
    </row>
    <row r="27" spans="1:5" ht="27" customHeight="1">
      <c r="A27" s="30" t="s">
        <v>26</v>
      </c>
      <c r="B27" s="13" t="s">
        <v>22</v>
      </c>
      <c r="C27" s="19">
        <v>133590</v>
      </c>
      <c r="D27" s="15">
        <v>125583</v>
      </c>
      <c r="E27" s="20">
        <f t="shared" si="1"/>
        <v>6.3758629750842175</v>
      </c>
    </row>
    <row r="28" spans="1:5" ht="27" customHeight="1">
      <c r="A28" s="30" t="s">
        <v>27</v>
      </c>
      <c r="B28" s="13" t="s">
        <v>22</v>
      </c>
      <c r="C28" s="19">
        <v>120591</v>
      </c>
      <c r="D28" s="15">
        <v>113055</v>
      </c>
      <c r="E28" s="20">
        <f t="shared" si="1"/>
        <v>6.665782141435585</v>
      </c>
    </row>
    <row r="29" spans="1:5" ht="27" customHeight="1">
      <c r="A29" s="31" t="s">
        <v>29</v>
      </c>
      <c r="B29" s="32" t="s">
        <v>22</v>
      </c>
      <c r="C29" s="33">
        <v>212490</v>
      </c>
      <c r="D29" s="34">
        <v>221705</v>
      </c>
      <c r="E29" s="35">
        <f t="shared" si="1"/>
        <v>-4.156424077039304</v>
      </c>
    </row>
    <row r="30" spans="1:5" ht="16.5" customHeight="1">
      <c r="A30" s="112" t="s">
        <v>183</v>
      </c>
      <c r="B30" s="112"/>
      <c r="C30" s="112"/>
      <c r="D30" s="112"/>
      <c r="E30" s="112"/>
    </row>
    <row r="31" spans="1:5" ht="15" customHeight="1">
      <c r="A31" s="113" t="s">
        <v>184</v>
      </c>
      <c r="B31" s="113"/>
      <c r="C31" s="113"/>
      <c r="D31" s="113"/>
      <c r="E31" s="113"/>
    </row>
  </sheetData>
  <sheetProtection/>
  <mergeCells count="6">
    <mergeCell ref="D7:D8"/>
    <mergeCell ref="C7:C8"/>
    <mergeCell ref="B7:B8"/>
    <mergeCell ref="A7:A8"/>
    <mergeCell ref="A30:E30"/>
    <mergeCell ref="A31:E31"/>
  </mergeCells>
  <printOptions/>
  <pageMargins left="0.7479166666666667" right="0.7479166666666667" top="0.7868055555555555" bottom="0.9840277777777778" header="0.5118055555555556" footer="0.5118055555555556"/>
  <pageSetup firstPageNumber="1" useFirstPageNumber="1"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6">
      <selection activeCell="E32" sqref="E32"/>
    </sheetView>
  </sheetViews>
  <sheetFormatPr defaultColWidth="9.00390625" defaultRowHeight="14.25"/>
  <cols>
    <col min="1" max="1" width="22.875" style="0" customWidth="1"/>
    <col min="2" max="2" width="9.50390625" style="0" customWidth="1"/>
    <col min="3" max="4" width="12.00390625" style="0" customWidth="1"/>
    <col min="5" max="5" width="11.00390625" style="0" customWidth="1"/>
  </cols>
  <sheetData>
    <row r="1" ht="18.75">
      <c r="A1" s="37" t="s">
        <v>30</v>
      </c>
    </row>
    <row r="2" spans="2:4" ht="14.25">
      <c r="B2" s="36"/>
      <c r="C2" s="36"/>
      <c r="D2" s="36"/>
    </row>
    <row r="3" spans="1:5" ht="15.75">
      <c r="A3" s="110"/>
      <c r="B3" s="108" t="s">
        <v>31</v>
      </c>
      <c r="C3" s="108" t="s">
        <v>32</v>
      </c>
      <c r="D3" s="108" t="s">
        <v>33</v>
      </c>
      <c r="E3" s="38" t="s">
        <v>5</v>
      </c>
    </row>
    <row r="4" spans="1:5" ht="22.5" customHeight="1">
      <c r="A4" s="111"/>
      <c r="B4" s="109"/>
      <c r="C4" s="109"/>
      <c r="D4" s="109"/>
      <c r="E4" s="39" t="s">
        <v>6</v>
      </c>
    </row>
    <row r="5" spans="1:5" ht="27" customHeight="1">
      <c r="A5" s="26" t="s">
        <v>34</v>
      </c>
      <c r="B5" s="13"/>
      <c r="C5" s="40"/>
      <c r="D5" s="41"/>
      <c r="E5" s="42"/>
    </row>
    <row r="6" spans="1:5" ht="27" customHeight="1">
      <c r="A6" s="21" t="s">
        <v>35</v>
      </c>
      <c r="B6" s="22" t="s">
        <v>36</v>
      </c>
      <c r="C6" s="43">
        <v>1299355</v>
      </c>
      <c r="D6" s="41">
        <v>1044962.9</v>
      </c>
      <c r="E6" s="42">
        <f>C6/D6*100-100</f>
        <v>24.344605918545042</v>
      </c>
    </row>
    <row r="7" spans="1:5" ht="27" customHeight="1">
      <c r="A7" s="23" t="s">
        <v>37</v>
      </c>
      <c r="B7" s="22" t="s">
        <v>36</v>
      </c>
      <c r="C7" s="43">
        <v>117095</v>
      </c>
      <c r="D7" s="41">
        <v>121968.2</v>
      </c>
      <c r="E7" s="42">
        <f>C7/D7*100-100</f>
        <v>-3.995467671081471</v>
      </c>
    </row>
    <row r="8" spans="1:5" ht="27" customHeight="1">
      <c r="A8" s="44" t="s">
        <v>38</v>
      </c>
      <c r="B8" s="22" t="s">
        <v>36</v>
      </c>
      <c r="C8" s="43">
        <v>644379</v>
      </c>
      <c r="D8" s="41">
        <v>495399</v>
      </c>
      <c r="E8" s="42">
        <f>C8/D8*100-100</f>
        <v>30.07272925460083</v>
      </c>
    </row>
    <row r="9" spans="1:5" ht="27" customHeight="1">
      <c r="A9" s="44" t="s">
        <v>39</v>
      </c>
      <c r="B9" s="22" t="s">
        <v>36</v>
      </c>
      <c r="C9" s="43">
        <v>521934</v>
      </c>
      <c r="D9" s="45">
        <v>384644.5</v>
      </c>
      <c r="E9" s="42">
        <f>C9/D9*100-100</f>
        <v>35.69256807259691</v>
      </c>
    </row>
    <row r="10" spans="1:5" ht="27" customHeight="1">
      <c r="A10" s="44" t="s">
        <v>40</v>
      </c>
      <c r="B10" s="22" t="s">
        <v>36</v>
      </c>
      <c r="C10" s="43">
        <v>537881</v>
      </c>
      <c r="D10" s="41">
        <v>427595.7</v>
      </c>
      <c r="E10" s="42">
        <f>C10/D10*100-100</f>
        <v>25.79195721565955</v>
      </c>
    </row>
    <row r="11" spans="1:5" ht="27" customHeight="1">
      <c r="A11" s="26" t="s">
        <v>41</v>
      </c>
      <c r="B11" s="27"/>
      <c r="C11" s="43"/>
      <c r="D11" s="46"/>
      <c r="E11" s="42"/>
    </row>
    <row r="12" spans="1:5" ht="27" customHeight="1">
      <c r="A12" s="47" t="s">
        <v>42</v>
      </c>
      <c r="B12" s="48" t="s">
        <v>36</v>
      </c>
      <c r="C12" s="49">
        <v>969875</v>
      </c>
      <c r="D12" s="50">
        <v>890727</v>
      </c>
      <c r="E12" s="51">
        <v>8.88577532734496</v>
      </c>
    </row>
    <row r="13" spans="1:5" ht="27" customHeight="1">
      <c r="A13" s="52" t="s">
        <v>43</v>
      </c>
      <c r="B13" s="48" t="s">
        <v>36</v>
      </c>
      <c r="C13" s="53">
        <v>172731</v>
      </c>
      <c r="D13" s="50">
        <v>202444</v>
      </c>
      <c r="E13" s="51">
        <v>-14.6771452846219</v>
      </c>
    </row>
    <row r="14" spans="1:5" ht="27" customHeight="1">
      <c r="A14" s="54" t="s">
        <v>44</v>
      </c>
      <c r="B14" s="48" t="s">
        <v>36</v>
      </c>
      <c r="C14" s="53">
        <v>679520</v>
      </c>
      <c r="D14" s="50">
        <v>550283</v>
      </c>
      <c r="E14" s="51">
        <v>23.4855519796178</v>
      </c>
    </row>
    <row r="15" spans="1:5" ht="27" customHeight="1">
      <c r="A15" s="55" t="s">
        <v>45</v>
      </c>
      <c r="B15" s="48" t="s">
        <v>36</v>
      </c>
      <c r="C15" s="53">
        <v>97624</v>
      </c>
      <c r="D15" s="50">
        <v>123000</v>
      </c>
      <c r="E15" s="51">
        <v>-20.6308943089431</v>
      </c>
    </row>
    <row r="16" spans="1:5" ht="27" customHeight="1">
      <c r="A16" s="52" t="s">
        <v>46</v>
      </c>
      <c r="B16" s="48" t="s">
        <v>36</v>
      </c>
      <c r="C16" s="53">
        <v>20000</v>
      </c>
      <c r="D16" s="50">
        <v>15000</v>
      </c>
      <c r="E16" s="51">
        <v>33.3333333333333</v>
      </c>
    </row>
    <row r="17" spans="1:5" ht="27" customHeight="1">
      <c r="A17" s="26" t="s">
        <v>47</v>
      </c>
      <c r="B17" s="22"/>
      <c r="C17" s="43"/>
      <c r="D17" s="41"/>
      <c r="E17" s="42"/>
    </row>
    <row r="18" spans="1:5" ht="27" customHeight="1">
      <c r="A18" s="24" t="s">
        <v>48</v>
      </c>
      <c r="B18" s="22" t="s">
        <v>36</v>
      </c>
      <c r="C18" s="43">
        <v>817147.7</v>
      </c>
      <c r="D18" s="41">
        <v>589640</v>
      </c>
      <c r="E18" s="42">
        <f>C18/D18*100-100</f>
        <v>38.58417000203514</v>
      </c>
    </row>
    <row r="19" spans="1:5" ht="27" customHeight="1">
      <c r="A19" s="24" t="s">
        <v>49</v>
      </c>
      <c r="B19" s="22" t="s">
        <v>50</v>
      </c>
      <c r="C19" s="43">
        <v>879.9</v>
      </c>
      <c r="D19" s="41">
        <v>532.9</v>
      </c>
      <c r="E19" s="42">
        <f>C19/D19*100-100</f>
        <v>65.11540626759242</v>
      </c>
    </row>
    <row r="20" spans="1:5" ht="27" customHeight="1">
      <c r="A20" s="24" t="s">
        <v>51</v>
      </c>
      <c r="B20" s="22" t="s">
        <v>50</v>
      </c>
      <c r="C20" s="43">
        <v>350.5</v>
      </c>
      <c r="D20" s="41">
        <v>187.5</v>
      </c>
      <c r="E20" s="42">
        <f>C20/D20*100-100</f>
        <v>86.93333333333334</v>
      </c>
    </row>
    <row r="21" spans="1:5" ht="27" customHeight="1">
      <c r="A21" s="26" t="s">
        <v>52</v>
      </c>
      <c r="B21" s="18"/>
      <c r="C21" s="43"/>
      <c r="D21" s="41"/>
      <c r="E21" s="42"/>
    </row>
    <row r="22" spans="1:5" ht="27" customHeight="1">
      <c r="A22" s="21" t="s">
        <v>53</v>
      </c>
      <c r="B22" s="22" t="s">
        <v>54</v>
      </c>
      <c r="C22" s="43">
        <v>7092.4</v>
      </c>
      <c r="D22" s="41">
        <v>6445</v>
      </c>
      <c r="E22" s="42">
        <f>C22/D22*100-100</f>
        <v>10.044996121024056</v>
      </c>
    </row>
    <row r="23" spans="1:5" ht="27" customHeight="1">
      <c r="A23" s="44" t="s">
        <v>55</v>
      </c>
      <c r="B23" s="22" t="s">
        <v>54</v>
      </c>
      <c r="C23" s="43">
        <v>4215.5</v>
      </c>
      <c r="D23" s="41">
        <v>3881</v>
      </c>
      <c r="E23" s="42">
        <f>C23/D23*100-100</f>
        <v>8.618912651378508</v>
      </c>
    </row>
    <row r="24" spans="1:5" ht="27" customHeight="1">
      <c r="A24" s="24" t="s">
        <v>56</v>
      </c>
      <c r="B24" s="22" t="s">
        <v>54</v>
      </c>
      <c r="C24" s="43">
        <v>13673.4</v>
      </c>
      <c r="D24" s="41">
        <v>11968.6</v>
      </c>
      <c r="E24" s="42">
        <f>C24/D24*100-100</f>
        <v>14.243938305232007</v>
      </c>
    </row>
    <row r="25" spans="1:5" ht="27" customHeight="1">
      <c r="A25" s="44" t="s">
        <v>55</v>
      </c>
      <c r="B25" s="22" t="s">
        <v>54</v>
      </c>
      <c r="C25" s="56">
        <v>10386.66</v>
      </c>
      <c r="D25" s="41">
        <v>8871.83</v>
      </c>
      <c r="E25" s="42">
        <f>C25/D25*100-100</f>
        <v>17.074605802861413</v>
      </c>
    </row>
    <row r="26" spans="1:5" ht="27" customHeight="1">
      <c r="A26" s="31" t="s">
        <v>57</v>
      </c>
      <c r="B26" s="57" t="s">
        <v>36</v>
      </c>
      <c r="C26" s="43">
        <v>1615784</v>
      </c>
      <c r="D26" s="58">
        <v>1380717.5</v>
      </c>
      <c r="E26" s="35">
        <f>C26/D26*100-100</f>
        <v>17.024952606163097</v>
      </c>
    </row>
    <row r="27" spans="1:5" ht="15.75" customHeight="1">
      <c r="A27" s="102" t="s">
        <v>182</v>
      </c>
      <c r="B27" s="103"/>
      <c r="C27" s="103"/>
      <c r="D27" s="103"/>
      <c r="E27" s="100"/>
    </row>
    <row r="28" spans="1:5" ht="15.75" customHeight="1">
      <c r="A28" s="114" t="s">
        <v>173</v>
      </c>
      <c r="B28" s="114"/>
      <c r="C28" s="114"/>
      <c r="D28" s="114"/>
      <c r="E28" s="114"/>
    </row>
    <row r="33" ht="15" customHeight="1"/>
    <row r="38" ht="18" customHeight="1"/>
    <row r="39" ht="15.75" customHeight="1"/>
    <row r="40" ht="17.25" customHeight="1"/>
    <row r="50" ht="19.5" customHeight="1"/>
    <row r="58" ht="15" customHeight="1"/>
  </sheetData>
  <sheetProtection/>
  <mergeCells count="5">
    <mergeCell ref="A3:A4"/>
    <mergeCell ref="D3:D4"/>
    <mergeCell ref="C3:C4"/>
    <mergeCell ref="B3:B4"/>
    <mergeCell ref="A28:E28"/>
  </mergeCells>
  <printOptions/>
  <pageMargins left="0.7479166666666667" right="0.7479166666666667" top="0.7868055555555555" bottom="0.9840277777777778" header="0.5118055555555556" footer="0.5118055555555556"/>
  <pageSetup firstPageNumber="1" useFirstPageNumber="1"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6">
      <selection activeCell="C33" sqref="C33"/>
    </sheetView>
  </sheetViews>
  <sheetFormatPr defaultColWidth="9.00390625" defaultRowHeight="14.25"/>
  <cols>
    <col min="1" max="1" width="22.875" style="0" customWidth="1"/>
    <col min="2" max="2" width="9.50390625" style="0" customWidth="1"/>
    <col min="3" max="4" width="12.00390625" style="0" customWidth="1"/>
    <col min="5" max="5" width="11.00390625" style="0" customWidth="1"/>
  </cols>
  <sheetData>
    <row r="1" ht="18.75">
      <c r="B1" s="37" t="s">
        <v>58</v>
      </c>
    </row>
    <row r="2" spans="2:4" ht="14.25">
      <c r="B2" s="36"/>
      <c r="C2" s="36"/>
      <c r="D2" s="36"/>
    </row>
    <row r="3" spans="1:5" ht="15.75">
      <c r="A3" s="110"/>
      <c r="B3" s="108" t="s">
        <v>31</v>
      </c>
      <c r="C3" s="108" t="s">
        <v>3</v>
      </c>
      <c r="D3" s="108" t="s">
        <v>4</v>
      </c>
      <c r="E3" s="10" t="s">
        <v>5</v>
      </c>
    </row>
    <row r="4" spans="1:5" ht="16.5" customHeight="1">
      <c r="A4" s="111"/>
      <c r="B4" s="109"/>
      <c r="C4" s="109"/>
      <c r="D4" s="109"/>
      <c r="E4" s="11" t="s">
        <v>6</v>
      </c>
    </row>
    <row r="5" spans="1:5" ht="27" customHeight="1">
      <c r="A5" s="26" t="s">
        <v>59</v>
      </c>
      <c r="B5" s="27"/>
      <c r="C5" s="40"/>
      <c r="D5" s="59"/>
      <c r="E5" s="42"/>
    </row>
    <row r="6" spans="1:5" ht="27" customHeight="1">
      <c r="A6" s="24" t="s">
        <v>60</v>
      </c>
      <c r="B6" s="27" t="s">
        <v>36</v>
      </c>
      <c r="C6" s="60">
        <v>321563</v>
      </c>
      <c r="D6" s="41">
        <v>237751</v>
      </c>
      <c r="E6" s="42">
        <f aca="true" t="shared" si="0" ref="E6:E13">C6/D6*100-100</f>
        <v>35.25200735222987</v>
      </c>
    </row>
    <row r="7" spans="1:5" ht="27" customHeight="1">
      <c r="A7" s="28" t="s">
        <v>61</v>
      </c>
      <c r="B7" s="27" t="s">
        <v>36</v>
      </c>
      <c r="C7" s="43">
        <v>102727</v>
      </c>
      <c r="D7" s="41">
        <v>84397</v>
      </c>
      <c r="E7" s="42">
        <f t="shared" si="0"/>
        <v>21.7187814732751</v>
      </c>
    </row>
    <row r="8" spans="1:5" ht="27" customHeight="1">
      <c r="A8" s="28" t="s">
        <v>62</v>
      </c>
      <c r="B8" s="27" t="s">
        <v>36</v>
      </c>
      <c r="C8" s="43">
        <v>208129</v>
      </c>
      <c r="D8" s="41">
        <v>192851</v>
      </c>
      <c r="E8" s="42">
        <f t="shared" si="0"/>
        <v>7.922178261974281</v>
      </c>
    </row>
    <row r="9" spans="1:5" ht="27" customHeight="1">
      <c r="A9" s="28" t="s">
        <v>63</v>
      </c>
      <c r="B9" s="27" t="s">
        <v>36</v>
      </c>
      <c r="C9" s="43">
        <v>306286</v>
      </c>
      <c r="D9" s="41">
        <v>225484.4</v>
      </c>
      <c r="E9" s="42">
        <f t="shared" si="0"/>
        <v>35.83467415040687</v>
      </c>
    </row>
    <row r="10" spans="1:5" ht="27" customHeight="1">
      <c r="A10" s="30" t="s">
        <v>64</v>
      </c>
      <c r="B10" s="27" t="s">
        <v>36</v>
      </c>
      <c r="C10" s="43">
        <v>186973</v>
      </c>
      <c r="D10" s="41">
        <v>136280</v>
      </c>
      <c r="E10" s="42">
        <f t="shared" si="0"/>
        <v>37.197681244496636</v>
      </c>
    </row>
    <row r="11" spans="1:5" ht="27" customHeight="1">
      <c r="A11" s="21" t="s">
        <v>65</v>
      </c>
      <c r="B11" s="27" t="s">
        <v>36</v>
      </c>
      <c r="C11" s="43">
        <v>2859443</v>
      </c>
      <c r="D11" s="41">
        <v>2405048.5</v>
      </c>
      <c r="E11" s="42">
        <f t="shared" si="0"/>
        <v>18.893361194171348</v>
      </c>
    </row>
    <row r="12" spans="1:5" ht="27" customHeight="1">
      <c r="A12" s="28" t="s">
        <v>66</v>
      </c>
      <c r="B12" s="27" t="s">
        <v>36</v>
      </c>
      <c r="C12" s="43">
        <v>1489552</v>
      </c>
      <c r="D12" s="41">
        <v>1319193</v>
      </c>
      <c r="E12" s="42">
        <f t="shared" si="0"/>
        <v>12.913879925075406</v>
      </c>
    </row>
    <row r="13" spans="1:5" ht="27" customHeight="1">
      <c r="A13" s="30" t="s">
        <v>67</v>
      </c>
      <c r="B13" s="27" t="s">
        <v>68</v>
      </c>
      <c r="C13" s="43">
        <v>5402</v>
      </c>
      <c r="D13" s="41">
        <v>6556</v>
      </c>
      <c r="E13" s="42">
        <f t="shared" si="0"/>
        <v>-17.602196461256867</v>
      </c>
    </row>
    <row r="14" spans="1:5" ht="27" customHeight="1">
      <c r="A14" s="26" t="s">
        <v>69</v>
      </c>
      <c r="B14" s="18"/>
      <c r="C14" s="43"/>
      <c r="D14" s="41"/>
      <c r="E14" s="42"/>
    </row>
    <row r="15" spans="1:5" ht="27" customHeight="1">
      <c r="A15" s="28" t="s">
        <v>70</v>
      </c>
      <c r="B15" s="27" t="s">
        <v>54</v>
      </c>
      <c r="C15" s="43">
        <v>278147.9</v>
      </c>
      <c r="D15" s="41">
        <v>213213</v>
      </c>
      <c r="E15" s="42">
        <f aca="true" t="shared" si="1" ref="E15:E21">C15/D15*100-100</f>
        <v>30.4554131314695</v>
      </c>
    </row>
    <row r="16" spans="1:5" ht="27" customHeight="1">
      <c r="A16" s="28" t="s">
        <v>71</v>
      </c>
      <c r="B16" s="61" t="s">
        <v>72</v>
      </c>
      <c r="C16" s="62">
        <v>15412</v>
      </c>
      <c r="D16" s="41">
        <v>14702</v>
      </c>
      <c r="E16" s="42">
        <f t="shared" si="1"/>
        <v>4.8292749285811425</v>
      </c>
    </row>
    <row r="17" spans="1:5" ht="27" customHeight="1">
      <c r="A17" s="63" t="s">
        <v>73</v>
      </c>
      <c r="B17" s="27" t="s">
        <v>74</v>
      </c>
      <c r="C17" s="62">
        <f>SUM(C21+C19+C18)</f>
        <v>192716</v>
      </c>
      <c r="D17" s="59">
        <v>147693</v>
      </c>
      <c r="E17" s="42">
        <f t="shared" si="1"/>
        <v>30.484180022072792</v>
      </c>
    </row>
    <row r="18" spans="1:5" ht="27" customHeight="1">
      <c r="A18" s="64" t="s">
        <v>75</v>
      </c>
      <c r="B18" s="27" t="s">
        <v>74</v>
      </c>
      <c r="C18" s="62">
        <v>201</v>
      </c>
      <c r="D18" s="59">
        <v>1076</v>
      </c>
      <c r="E18" s="42">
        <f t="shared" si="1"/>
        <v>-81.31970260223048</v>
      </c>
    </row>
    <row r="19" spans="1:5" ht="27" customHeight="1">
      <c r="A19" s="64" t="s">
        <v>76</v>
      </c>
      <c r="B19" s="27" t="s">
        <v>74</v>
      </c>
      <c r="C19" s="62">
        <v>129320</v>
      </c>
      <c r="D19" s="59">
        <v>104016</v>
      </c>
      <c r="E19" s="42">
        <f t="shared" si="1"/>
        <v>24.327026611290577</v>
      </c>
    </row>
    <row r="20" spans="1:5" ht="27" customHeight="1">
      <c r="A20" s="64" t="s">
        <v>77</v>
      </c>
      <c r="B20" s="27" t="s">
        <v>74</v>
      </c>
      <c r="C20" s="62">
        <v>90116</v>
      </c>
      <c r="D20" s="59">
        <v>71718</v>
      </c>
      <c r="E20" s="42">
        <f t="shared" si="1"/>
        <v>25.653253018767955</v>
      </c>
    </row>
    <row r="21" spans="1:5" ht="27" customHeight="1">
      <c r="A21" s="65" t="s">
        <v>78</v>
      </c>
      <c r="B21" s="27" t="s">
        <v>74</v>
      </c>
      <c r="C21" s="62">
        <v>63195</v>
      </c>
      <c r="D21" s="59">
        <v>42601</v>
      </c>
      <c r="E21" s="42">
        <f t="shared" si="1"/>
        <v>48.3415882256285</v>
      </c>
    </row>
    <row r="22" spans="1:5" ht="27" customHeight="1">
      <c r="A22" s="66" t="s">
        <v>79</v>
      </c>
      <c r="B22" s="27"/>
      <c r="C22" s="62"/>
      <c r="D22" s="41"/>
      <c r="E22" s="42"/>
    </row>
    <row r="23" spans="1:5" ht="27" customHeight="1">
      <c r="A23" s="28" t="s">
        <v>80</v>
      </c>
      <c r="B23" s="27" t="s">
        <v>36</v>
      </c>
      <c r="C23" s="67">
        <v>149128</v>
      </c>
      <c r="D23" s="41">
        <v>128068.3</v>
      </c>
      <c r="E23" s="42">
        <f>C23/D23*100-100</f>
        <v>16.44411614739947</v>
      </c>
    </row>
    <row r="24" spans="1:5" ht="27" customHeight="1">
      <c r="A24" s="28" t="s">
        <v>81</v>
      </c>
      <c r="B24" s="27" t="s">
        <v>82</v>
      </c>
      <c r="C24" s="67">
        <v>10230</v>
      </c>
      <c r="D24" s="41">
        <v>8514.3</v>
      </c>
      <c r="E24" s="42">
        <f>C24/D24*100-100</f>
        <v>20.15080511609881</v>
      </c>
    </row>
    <row r="25" spans="1:5" ht="27" customHeight="1">
      <c r="A25" s="28" t="s">
        <v>83</v>
      </c>
      <c r="B25" s="27" t="s">
        <v>82</v>
      </c>
      <c r="C25" s="67">
        <v>23600</v>
      </c>
      <c r="D25" s="41">
        <v>14100</v>
      </c>
      <c r="E25" s="42">
        <f>C25/D25*100-100</f>
        <v>67.3758865248227</v>
      </c>
    </row>
    <row r="26" spans="1:5" ht="27" customHeight="1">
      <c r="A26" s="28" t="s">
        <v>84</v>
      </c>
      <c r="B26" s="68" t="s">
        <v>36</v>
      </c>
      <c r="C26" s="67">
        <v>42961.4</v>
      </c>
      <c r="D26" s="41">
        <v>39725.3</v>
      </c>
      <c r="E26" s="42">
        <f>C26/D26*100-100</f>
        <v>8.146193987207155</v>
      </c>
    </row>
    <row r="27" spans="1:5" ht="27" customHeight="1">
      <c r="A27" s="69" t="s">
        <v>85</v>
      </c>
      <c r="B27" s="70" t="s">
        <v>86</v>
      </c>
      <c r="C27" s="71">
        <v>530</v>
      </c>
      <c r="D27" s="72">
        <v>490.8</v>
      </c>
      <c r="E27" s="35">
        <f>C27/D27*100-100</f>
        <v>7.986960065199682</v>
      </c>
    </row>
    <row r="28" spans="1:5" ht="14.25">
      <c r="A28" s="104" t="s">
        <v>174</v>
      </c>
      <c r="B28" s="101"/>
      <c r="C28" s="101"/>
      <c r="D28" s="101"/>
      <c r="E28" s="100"/>
    </row>
    <row r="29" spans="1:5" ht="14.25">
      <c r="A29" s="114" t="s">
        <v>173</v>
      </c>
      <c r="B29" s="114"/>
      <c r="C29" s="114"/>
      <c r="D29" s="114"/>
      <c r="E29" s="114"/>
    </row>
    <row r="30" spans="1:5" ht="14.25">
      <c r="A30" s="104" t="s">
        <v>175</v>
      </c>
      <c r="B30" s="101"/>
      <c r="C30" s="101"/>
      <c r="D30" s="101"/>
      <c r="E30" s="101"/>
    </row>
  </sheetData>
  <sheetProtection/>
  <mergeCells count="5">
    <mergeCell ref="A3:A4"/>
    <mergeCell ref="D3:D4"/>
    <mergeCell ref="C3:C4"/>
    <mergeCell ref="B3:B4"/>
    <mergeCell ref="A29:E29"/>
  </mergeCells>
  <printOptions/>
  <pageMargins left="0.7479166666666667" right="0.7479166666666667" top="0.7868055555555555" bottom="0.9840277777777778" header="0.5118055555555556" footer="0.5118055555555556"/>
  <pageSetup firstPageNumber="1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6">
      <selection activeCell="D32" sqref="D32"/>
    </sheetView>
  </sheetViews>
  <sheetFormatPr defaultColWidth="9.00390625" defaultRowHeight="14.25"/>
  <cols>
    <col min="1" max="1" width="22.875" style="0" customWidth="1"/>
    <col min="2" max="2" width="9.50390625" style="0" customWidth="1"/>
    <col min="3" max="4" width="12.00390625" style="0" customWidth="1"/>
    <col min="5" max="5" width="11.00390625" style="0" customWidth="1"/>
  </cols>
  <sheetData>
    <row r="1" ht="18.75">
      <c r="A1" s="37" t="s">
        <v>87</v>
      </c>
    </row>
    <row r="2" spans="2:4" ht="14.25">
      <c r="B2" s="36"/>
      <c r="C2" s="36"/>
      <c r="D2" s="36"/>
    </row>
    <row r="3" spans="1:5" ht="15.75">
      <c r="A3" s="110"/>
      <c r="B3" s="108" t="s">
        <v>31</v>
      </c>
      <c r="C3" s="108" t="s">
        <v>88</v>
      </c>
      <c r="D3" s="108" t="s">
        <v>33</v>
      </c>
      <c r="E3" s="38" t="s">
        <v>5</v>
      </c>
    </row>
    <row r="4" spans="1:5" ht="15.75">
      <c r="A4" s="111"/>
      <c r="B4" s="115"/>
      <c r="C4" s="108"/>
      <c r="D4" s="115"/>
      <c r="E4" s="39" t="s">
        <v>6</v>
      </c>
    </row>
    <row r="5" spans="1:5" ht="27" customHeight="1">
      <c r="A5" s="73" t="s">
        <v>89</v>
      </c>
      <c r="B5" s="22"/>
      <c r="C5" s="41"/>
      <c r="D5" s="41"/>
      <c r="E5" s="42"/>
    </row>
    <row r="6" spans="1:5" ht="27" customHeight="1">
      <c r="A6" s="17" t="s">
        <v>90</v>
      </c>
      <c r="B6" s="22" t="s">
        <v>91</v>
      </c>
      <c r="C6" s="41">
        <v>36671.7</v>
      </c>
      <c r="D6" s="41">
        <v>30181.8</v>
      </c>
      <c r="E6" s="42">
        <f>(C6/D6-1)*100</f>
        <v>21.502693676321492</v>
      </c>
    </row>
    <row r="7" spans="1:5" ht="27" customHeight="1">
      <c r="A7" s="24" t="s">
        <v>92</v>
      </c>
      <c r="B7" s="27" t="s">
        <v>91</v>
      </c>
      <c r="C7" s="41">
        <v>18521.2</v>
      </c>
      <c r="D7" s="41">
        <v>14375.5</v>
      </c>
      <c r="E7" s="42">
        <f>(C7/D7-1)*100</f>
        <v>28.83864909046643</v>
      </c>
    </row>
    <row r="8" spans="1:5" ht="27" customHeight="1">
      <c r="A8" s="74" t="s">
        <v>93</v>
      </c>
      <c r="B8" s="27" t="s">
        <v>94</v>
      </c>
      <c r="C8" s="41">
        <v>7.7</v>
      </c>
      <c r="D8" s="41">
        <v>8.5</v>
      </c>
      <c r="E8" s="42">
        <f aca="true" t="shared" si="0" ref="E8:E17">C8/D8*100-100</f>
        <v>-9.411764705882348</v>
      </c>
    </row>
    <row r="9" spans="1:5" ht="27" customHeight="1">
      <c r="A9" s="74" t="s">
        <v>95</v>
      </c>
      <c r="B9" s="27" t="s">
        <v>94</v>
      </c>
      <c r="C9" s="41">
        <v>143214</v>
      </c>
      <c r="D9" s="41">
        <v>122818</v>
      </c>
      <c r="E9" s="42">
        <f t="shared" si="0"/>
        <v>16.606686316338</v>
      </c>
    </row>
    <row r="10" spans="1:5" ht="27" customHeight="1">
      <c r="A10" s="24" t="s">
        <v>96</v>
      </c>
      <c r="B10" s="27" t="s">
        <v>97</v>
      </c>
      <c r="C10" s="41">
        <v>287802</v>
      </c>
      <c r="D10" s="41">
        <v>321738</v>
      </c>
      <c r="E10" s="42">
        <f t="shared" si="0"/>
        <v>-10.5477127352069</v>
      </c>
    </row>
    <row r="11" spans="1:5" ht="27" customHeight="1">
      <c r="A11" s="24" t="s">
        <v>98</v>
      </c>
      <c r="B11" s="27" t="s">
        <v>94</v>
      </c>
      <c r="C11" s="41">
        <v>72308</v>
      </c>
      <c r="D11" s="41">
        <v>70738</v>
      </c>
      <c r="E11" s="42">
        <f t="shared" si="0"/>
        <v>2.219457717209991</v>
      </c>
    </row>
    <row r="12" spans="1:5" ht="27" customHeight="1">
      <c r="A12" s="24" t="s">
        <v>99</v>
      </c>
      <c r="B12" s="27" t="s">
        <v>100</v>
      </c>
      <c r="C12" s="75">
        <v>13418.35</v>
      </c>
      <c r="D12" s="41">
        <v>14381.2</v>
      </c>
      <c r="E12" s="42">
        <f t="shared" si="0"/>
        <v>-6.695199287959284</v>
      </c>
    </row>
    <row r="13" spans="1:5" ht="27" customHeight="1">
      <c r="A13" s="24" t="s">
        <v>101</v>
      </c>
      <c r="B13" s="27" t="s">
        <v>36</v>
      </c>
      <c r="C13" s="41">
        <f>SUM(C14:C18)</f>
        <v>309364.1</v>
      </c>
      <c r="D13" s="41">
        <v>294646.3</v>
      </c>
      <c r="E13" s="42">
        <f t="shared" si="0"/>
        <v>4.995073754532115</v>
      </c>
    </row>
    <row r="14" spans="1:5" ht="27" customHeight="1">
      <c r="A14" s="74" t="s">
        <v>102</v>
      </c>
      <c r="B14" s="27" t="s">
        <v>36</v>
      </c>
      <c r="C14" s="41">
        <v>137408.6</v>
      </c>
      <c r="D14" s="41">
        <v>133061.9</v>
      </c>
      <c r="E14" s="42">
        <f t="shared" si="0"/>
        <v>3.2666751339038598</v>
      </c>
    </row>
    <row r="15" spans="1:5" ht="27" customHeight="1">
      <c r="A15" s="74" t="s">
        <v>103</v>
      </c>
      <c r="B15" s="27" t="s">
        <v>36</v>
      </c>
      <c r="C15" s="41">
        <v>7313.2</v>
      </c>
      <c r="D15" s="41">
        <v>11869.2</v>
      </c>
      <c r="E15" s="42">
        <f t="shared" si="0"/>
        <v>-38.38506386277088</v>
      </c>
    </row>
    <row r="16" spans="1:5" ht="27" customHeight="1">
      <c r="A16" s="74" t="s">
        <v>104</v>
      </c>
      <c r="B16" s="27" t="s">
        <v>36</v>
      </c>
      <c r="C16" s="41">
        <v>137928.3</v>
      </c>
      <c r="D16" s="41">
        <v>128051.6</v>
      </c>
      <c r="E16" s="42">
        <f t="shared" si="0"/>
        <v>7.713062546660865</v>
      </c>
    </row>
    <row r="17" spans="1:5" ht="27" customHeight="1">
      <c r="A17" s="74" t="s">
        <v>105</v>
      </c>
      <c r="B17" s="27" t="s">
        <v>36</v>
      </c>
      <c r="C17" s="41">
        <v>21289</v>
      </c>
      <c r="D17" s="41">
        <v>21663.6</v>
      </c>
      <c r="E17" s="42">
        <f t="shared" si="0"/>
        <v>-1.7291678206761532</v>
      </c>
    </row>
    <row r="18" spans="1:5" ht="27" customHeight="1">
      <c r="A18" s="74" t="s">
        <v>106</v>
      </c>
      <c r="B18" s="27" t="s">
        <v>36</v>
      </c>
      <c r="C18" s="41">
        <v>5425</v>
      </c>
      <c r="D18" s="76" t="s">
        <v>107</v>
      </c>
      <c r="E18" s="77" t="s">
        <v>107</v>
      </c>
    </row>
    <row r="19" spans="1:5" ht="27" customHeight="1">
      <c r="A19" s="17" t="s">
        <v>108</v>
      </c>
      <c r="B19" s="22" t="s">
        <v>109</v>
      </c>
      <c r="C19" s="78">
        <f>SUM(C20:C22)</f>
        <v>5.2</v>
      </c>
      <c r="D19" s="78">
        <v>5.2</v>
      </c>
      <c r="E19" s="42">
        <f>C19/D19*100-100</f>
        <v>0</v>
      </c>
    </row>
    <row r="20" spans="1:5" ht="27" customHeight="1">
      <c r="A20" s="74" t="s">
        <v>110</v>
      </c>
      <c r="B20" s="22" t="s">
        <v>109</v>
      </c>
      <c r="C20" s="79">
        <v>2.7</v>
      </c>
      <c r="D20" s="80">
        <v>2.36</v>
      </c>
      <c r="E20" s="42">
        <f>C20/D20*100-100</f>
        <v>14.406779661016955</v>
      </c>
    </row>
    <row r="21" spans="1:5" ht="27" customHeight="1">
      <c r="A21" s="74" t="s">
        <v>111</v>
      </c>
      <c r="B21" s="22" t="s">
        <v>109</v>
      </c>
      <c r="C21" s="79">
        <v>0.16</v>
      </c>
      <c r="D21" s="80">
        <v>0.25</v>
      </c>
      <c r="E21" s="42">
        <f>C21/D21*100-100</f>
        <v>-36</v>
      </c>
    </row>
    <row r="22" spans="1:5" ht="27" customHeight="1">
      <c r="A22" s="74" t="s">
        <v>112</v>
      </c>
      <c r="B22" s="22" t="s">
        <v>109</v>
      </c>
      <c r="C22" s="79">
        <v>2.34</v>
      </c>
      <c r="D22" s="80">
        <v>2.58</v>
      </c>
      <c r="E22" s="42">
        <f>C22/D22*100-100</f>
        <v>-9.302325581395351</v>
      </c>
    </row>
    <row r="23" spans="1:5" ht="27" customHeight="1">
      <c r="A23" s="81" t="s">
        <v>113</v>
      </c>
      <c r="B23" s="22"/>
      <c r="C23" s="41"/>
      <c r="D23" s="41"/>
      <c r="E23" s="42"/>
    </row>
    <row r="24" spans="1:5" ht="27" customHeight="1">
      <c r="A24" s="24" t="s">
        <v>114</v>
      </c>
      <c r="B24" s="27" t="s">
        <v>94</v>
      </c>
      <c r="C24" s="41">
        <v>878983</v>
      </c>
      <c r="D24" s="41">
        <v>914399</v>
      </c>
      <c r="E24" s="42">
        <f>C24/D24*100-100</f>
        <v>-3.8731450931158093</v>
      </c>
    </row>
    <row r="25" spans="1:5" ht="27" customHeight="1">
      <c r="A25" s="74" t="s">
        <v>115</v>
      </c>
      <c r="B25" s="27" t="s">
        <v>116</v>
      </c>
      <c r="C25" s="41">
        <v>529079</v>
      </c>
      <c r="D25" s="41">
        <v>524418</v>
      </c>
      <c r="E25" s="42">
        <f>C25/D25*100-100</f>
        <v>0.8887948163487778</v>
      </c>
    </row>
    <row r="26" spans="1:5" ht="27" customHeight="1">
      <c r="A26" s="24" t="s">
        <v>117</v>
      </c>
      <c r="B26" s="27" t="s">
        <v>94</v>
      </c>
      <c r="C26" s="41">
        <v>12839</v>
      </c>
      <c r="D26" s="41">
        <v>14052</v>
      </c>
      <c r="E26" s="42">
        <f>C26/D26*100-100</f>
        <v>-8.632223171078849</v>
      </c>
    </row>
    <row r="27" spans="1:5" ht="27" customHeight="1">
      <c r="A27" s="82" t="s">
        <v>118</v>
      </c>
      <c r="B27" s="57" t="s">
        <v>94</v>
      </c>
      <c r="C27" s="58">
        <v>12589</v>
      </c>
      <c r="D27" s="58">
        <v>10991</v>
      </c>
      <c r="E27" s="35">
        <f>C27/D27*100-100</f>
        <v>14.539168410517703</v>
      </c>
    </row>
    <row r="28" ht="27" customHeight="1">
      <c r="E28" s="36"/>
    </row>
  </sheetData>
  <sheetProtection/>
  <mergeCells count="4">
    <mergeCell ref="C3:C4"/>
    <mergeCell ref="A3:A4"/>
    <mergeCell ref="B3:B4"/>
    <mergeCell ref="D3:D4"/>
  </mergeCells>
  <printOptions/>
  <pageMargins left="0.7479166666666667" right="0.7479166666666667" top="0.7868055555555555" bottom="0.9840277777777778" header="0.5118055555555556" footer="0.5118055555555556"/>
  <pageSetup firstPageNumber="1" useFirstPageNumber="1"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0">
      <selection activeCell="C27" sqref="C27"/>
    </sheetView>
  </sheetViews>
  <sheetFormatPr defaultColWidth="9.00390625" defaultRowHeight="14.25"/>
  <cols>
    <col min="1" max="1" width="26.75390625" style="0" customWidth="1"/>
    <col min="3" max="4" width="12.00390625" style="0" customWidth="1"/>
    <col min="5" max="5" width="11.00390625" style="0" customWidth="1"/>
  </cols>
  <sheetData>
    <row r="1" ht="18.75">
      <c r="A1" s="37" t="s">
        <v>119</v>
      </c>
    </row>
    <row r="2" spans="2:4" ht="14.25">
      <c r="B2" s="36"/>
      <c r="C2" s="36"/>
      <c r="D2" s="36"/>
    </row>
    <row r="3" spans="1:5" ht="15.75">
      <c r="A3" s="110"/>
      <c r="B3" s="115" t="s">
        <v>120</v>
      </c>
      <c r="C3" s="108" t="s">
        <v>88</v>
      </c>
      <c r="D3" s="108" t="s">
        <v>33</v>
      </c>
      <c r="E3" s="38" t="s">
        <v>5</v>
      </c>
    </row>
    <row r="4" spans="1:5" ht="15.75">
      <c r="A4" s="111"/>
      <c r="B4" s="115"/>
      <c r="C4" s="108"/>
      <c r="D4" s="115"/>
      <c r="E4" s="39" t="s">
        <v>6</v>
      </c>
    </row>
    <row r="5" spans="1:5" ht="37.5" customHeight="1">
      <c r="A5" s="26" t="s">
        <v>121</v>
      </c>
      <c r="B5" s="27"/>
      <c r="C5" s="41"/>
      <c r="D5" s="41"/>
      <c r="E5" s="42"/>
    </row>
    <row r="6" spans="1:5" ht="37.5" customHeight="1">
      <c r="A6" s="83" t="s">
        <v>122</v>
      </c>
      <c r="B6" s="22" t="s">
        <v>11</v>
      </c>
      <c r="C6" s="41">
        <v>4322</v>
      </c>
      <c r="D6" s="15">
        <v>2660</v>
      </c>
      <c r="E6" s="42">
        <f aca="true" t="shared" si="0" ref="E6:E19">(C6/D6-1)*100</f>
        <v>62.4812030075188</v>
      </c>
    </row>
    <row r="7" spans="1:5" ht="37.5" customHeight="1">
      <c r="A7" s="64" t="s">
        <v>123</v>
      </c>
      <c r="B7" s="22" t="s">
        <v>11</v>
      </c>
      <c r="C7" s="42">
        <v>3182</v>
      </c>
      <c r="D7" s="84">
        <v>1721</v>
      </c>
      <c r="E7" s="42">
        <f t="shared" si="0"/>
        <v>84.89250435793143</v>
      </c>
    </row>
    <row r="8" spans="1:5" ht="37.5" customHeight="1">
      <c r="A8" s="81" t="s">
        <v>124</v>
      </c>
      <c r="B8" s="22" t="s">
        <v>36</v>
      </c>
      <c r="C8" s="85">
        <v>2090624</v>
      </c>
      <c r="D8" s="86">
        <v>1407781.6</v>
      </c>
      <c r="E8" s="42">
        <f t="shared" si="0"/>
        <v>48.50485330963268</v>
      </c>
    </row>
    <row r="9" spans="1:5" ht="37.5" customHeight="1">
      <c r="A9" s="30" t="s">
        <v>125</v>
      </c>
      <c r="B9" s="22" t="s">
        <v>36</v>
      </c>
      <c r="C9" s="85">
        <v>63944</v>
      </c>
      <c r="D9" s="86">
        <v>60852.4</v>
      </c>
      <c r="E9" s="42">
        <f t="shared" si="0"/>
        <v>5.080489840992297</v>
      </c>
    </row>
    <row r="10" spans="1:5" ht="37.5" customHeight="1">
      <c r="A10" s="30" t="s">
        <v>126</v>
      </c>
      <c r="B10" s="22" t="s">
        <v>36</v>
      </c>
      <c r="C10" s="87">
        <v>2026680</v>
      </c>
      <c r="D10" s="87">
        <v>1346929.2</v>
      </c>
      <c r="E10" s="42">
        <f t="shared" si="0"/>
        <v>50.46670604512844</v>
      </c>
    </row>
    <row r="11" spans="1:5" ht="37.5" customHeight="1">
      <c r="A11" s="30" t="s">
        <v>127</v>
      </c>
      <c r="B11" s="22" t="s">
        <v>36</v>
      </c>
      <c r="C11" s="85">
        <v>1441186</v>
      </c>
      <c r="D11" s="86">
        <v>1033262.1</v>
      </c>
      <c r="E11" s="42">
        <f t="shared" si="0"/>
        <v>39.47922797129595</v>
      </c>
    </row>
    <row r="12" spans="1:5" ht="37.5" customHeight="1">
      <c r="A12" s="30" t="s">
        <v>128</v>
      </c>
      <c r="B12" s="22" t="s">
        <v>36</v>
      </c>
      <c r="C12" s="85">
        <v>29129</v>
      </c>
      <c r="D12" s="86">
        <v>112301.9</v>
      </c>
      <c r="E12" s="42">
        <f t="shared" si="0"/>
        <v>-74.06188141073304</v>
      </c>
    </row>
    <row r="13" spans="1:5" ht="37.5" customHeight="1">
      <c r="A13" s="30" t="s">
        <v>129</v>
      </c>
      <c r="B13" s="22" t="s">
        <v>36</v>
      </c>
      <c r="C13" s="85">
        <v>620309</v>
      </c>
      <c r="D13" s="86">
        <v>262217.6</v>
      </c>
      <c r="E13" s="42">
        <f t="shared" si="0"/>
        <v>136.56268686770073</v>
      </c>
    </row>
    <row r="14" spans="1:5" ht="37.5" customHeight="1">
      <c r="A14" s="88" t="s">
        <v>130</v>
      </c>
      <c r="B14" s="22" t="s">
        <v>36</v>
      </c>
      <c r="C14" s="85">
        <v>2050243</v>
      </c>
      <c r="D14" s="86">
        <v>1317989.6</v>
      </c>
      <c r="E14" s="42">
        <f t="shared" si="0"/>
        <v>55.55835948933132</v>
      </c>
    </row>
    <row r="15" spans="1:5" ht="37.5" customHeight="1">
      <c r="A15" s="30" t="s">
        <v>125</v>
      </c>
      <c r="B15" s="22" t="s">
        <v>36</v>
      </c>
      <c r="C15" s="89">
        <v>63720</v>
      </c>
      <c r="D15" s="90">
        <v>56147.2</v>
      </c>
      <c r="E15" s="42">
        <f t="shared" si="0"/>
        <v>13.48740453664654</v>
      </c>
    </row>
    <row r="16" spans="1:5" ht="37.5" customHeight="1">
      <c r="A16" s="30" t="s">
        <v>126</v>
      </c>
      <c r="B16" s="22" t="s">
        <v>36</v>
      </c>
      <c r="C16" s="41">
        <v>1986523</v>
      </c>
      <c r="D16" s="41">
        <v>1261842.4</v>
      </c>
      <c r="E16" s="42">
        <f t="shared" si="0"/>
        <v>57.430357388529664</v>
      </c>
    </row>
    <row r="17" spans="1:5" ht="37.5" customHeight="1">
      <c r="A17" s="30" t="s">
        <v>131</v>
      </c>
      <c r="B17" s="22" t="s">
        <v>36</v>
      </c>
      <c r="C17" s="41">
        <v>1405011</v>
      </c>
      <c r="D17" s="41">
        <v>962627</v>
      </c>
      <c r="E17" s="42">
        <f t="shared" si="0"/>
        <v>45.95591023314327</v>
      </c>
    </row>
    <row r="18" spans="1:5" ht="37.5" customHeight="1">
      <c r="A18" s="30" t="s">
        <v>128</v>
      </c>
      <c r="B18" s="22" t="s">
        <v>36</v>
      </c>
      <c r="C18" s="41">
        <v>27044</v>
      </c>
      <c r="D18" s="41">
        <v>96171.2</v>
      </c>
      <c r="E18" s="42">
        <f t="shared" si="0"/>
        <v>-71.87931522118888</v>
      </c>
    </row>
    <row r="19" spans="1:5" ht="37.5" customHeight="1">
      <c r="A19" s="91" t="s">
        <v>132</v>
      </c>
      <c r="B19" s="92" t="s">
        <v>36</v>
      </c>
      <c r="C19" s="58">
        <v>618188</v>
      </c>
      <c r="D19" s="58">
        <v>259191.4</v>
      </c>
      <c r="E19" s="35">
        <f t="shared" si="0"/>
        <v>138.50637019592475</v>
      </c>
    </row>
    <row r="20" ht="14.25">
      <c r="E20" s="36"/>
    </row>
  </sheetData>
  <sheetProtection/>
  <mergeCells count="4">
    <mergeCell ref="D3:D4"/>
    <mergeCell ref="C3:C4"/>
    <mergeCell ref="B3:B4"/>
    <mergeCell ref="A3:A4"/>
  </mergeCells>
  <printOptions/>
  <pageMargins left="0.7479166666666667" right="0.7479166666666667" top="0.7868055555555555" bottom="0.9840277777777778" header="0.5118055555555556" footer="0.5118055555555556"/>
  <pageSetup firstPageNumber="1" useFirstPageNumber="1"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6">
      <selection activeCell="B33" sqref="B33"/>
    </sheetView>
  </sheetViews>
  <sheetFormatPr defaultColWidth="9.00390625" defaultRowHeight="14.25"/>
  <cols>
    <col min="1" max="1" width="25.375" style="0" customWidth="1"/>
    <col min="3" max="4" width="12.00390625" style="0" customWidth="1"/>
    <col min="5" max="5" width="11.00390625" style="0" customWidth="1"/>
  </cols>
  <sheetData>
    <row r="1" ht="18.75">
      <c r="A1" s="37" t="s">
        <v>133</v>
      </c>
    </row>
    <row r="2" spans="2:4" ht="14.25">
      <c r="B2" s="36"/>
      <c r="C2" s="36"/>
      <c r="D2" s="36"/>
    </row>
    <row r="3" spans="1:5" ht="15.75">
      <c r="A3" s="116"/>
      <c r="B3" s="108" t="s">
        <v>31</v>
      </c>
      <c r="C3" s="108" t="s">
        <v>88</v>
      </c>
      <c r="D3" s="108" t="s">
        <v>33</v>
      </c>
      <c r="E3" s="38" t="s">
        <v>5</v>
      </c>
    </row>
    <row r="4" spans="1:5" ht="15.75">
      <c r="A4" s="117"/>
      <c r="B4" s="115"/>
      <c r="C4" s="108"/>
      <c r="D4" s="115"/>
      <c r="E4" s="39" t="s">
        <v>6</v>
      </c>
    </row>
    <row r="5" spans="1:5" ht="33.75" customHeight="1">
      <c r="A5" s="88" t="s">
        <v>134</v>
      </c>
      <c r="B5" s="22" t="s">
        <v>36</v>
      </c>
      <c r="C5" s="45">
        <v>50032</v>
      </c>
      <c r="D5" s="86">
        <v>64446.4</v>
      </c>
      <c r="E5" s="42">
        <f aca="true" t="shared" si="0" ref="E5:E10">C5/D5*100-100</f>
        <v>-22.366493706397875</v>
      </c>
    </row>
    <row r="6" spans="1:5" ht="33.75" customHeight="1">
      <c r="A6" s="30" t="s">
        <v>125</v>
      </c>
      <c r="B6" s="22" t="s">
        <v>36</v>
      </c>
      <c r="C6" s="93">
        <v>5425</v>
      </c>
      <c r="D6" s="93">
        <v>2504.2</v>
      </c>
      <c r="E6" s="42">
        <f t="shared" si="0"/>
        <v>116.63605143359158</v>
      </c>
    </row>
    <row r="7" spans="1:5" ht="33.75" customHeight="1">
      <c r="A7" s="30" t="s">
        <v>126</v>
      </c>
      <c r="B7" s="22" t="s">
        <v>36</v>
      </c>
      <c r="C7" s="41">
        <v>44607</v>
      </c>
      <c r="D7" s="41">
        <v>61942.2</v>
      </c>
      <c r="E7" s="42">
        <f t="shared" si="0"/>
        <v>-27.986090258337597</v>
      </c>
    </row>
    <row r="8" spans="1:5" ht="33.75" customHeight="1">
      <c r="A8" s="30" t="s">
        <v>127</v>
      </c>
      <c r="B8" s="22" t="s">
        <v>36</v>
      </c>
      <c r="C8" s="41">
        <v>27818</v>
      </c>
      <c r="D8" s="41">
        <v>33879.7</v>
      </c>
      <c r="E8" s="42">
        <f t="shared" si="0"/>
        <v>-17.891834933603306</v>
      </c>
    </row>
    <row r="9" spans="1:5" ht="33.75" customHeight="1">
      <c r="A9" s="30" t="s">
        <v>128</v>
      </c>
      <c r="B9" s="22" t="s">
        <v>36</v>
      </c>
      <c r="C9" s="41">
        <v>-954</v>
      </c>
      <c r="D9" s="41">
        <v>3884</v>
      </c>
      <c r="E9" s="42">
        <f t="shared" si="0"/>
        <v>-124.56230690010298</v>
      </c>
    </row>
    <row r="10" spans="1:5" ht="33.75" customHeight="1">
      <c r="A10" s="30" t="s">
        <v>135</v>
      </c>
      <c r="B10" s="22" t="s">
        <v>36</v>
      </c>
      <c r="C10" s="41">
        <v>23168</v>
      </c>
      <c r="D10" s="41">
        <v>26682.7</v>
      </c>
      <c r="E10" s="42">
        <f t="shared" si="0"/>
        <v>-13.172205211616514</v>
      </c>
    </row>
    <row r="11" spans="1:5" ht="33.75" customHeight="1">
      <c r="A11" s="26" t="s">
        <v>136</v>
      </c>
      <c r="B11" s="27"/>
      <c r="C11" s="41"/>
      <c r="D11" s="41"/>
      <c r="E11" s="42"/>
    </row>
    <row r="12" spans="1:5" ht="33.75" customHeight="1">
      <c r="A12" s="24" t="s">
        <v>137</v>
      </c>
      <c r="B12" s="22" t="s">
        <v>36</v>
      </c>
      <c r="C12" s="41">
        <v>567527</v>
      </c>
      <c r="D12" s="41">
        <v>463931</v>
      </c>
      <c r="E12" s="42">
        <f>C12/D12*100-100</f>
        <v>22.330044769588568</v>
      </c>
    </row>
    <row r="13" spans="1:5" ht="33.75" customHeight="1">
      <c r="A13" s="74" t="s">
        <v>138</v>
      </c>
      <c r="B13" s="22"/>
      <c r="C13" s="41"/>
      <c r="D13" s="41"/>
      <c r="E13" s="42"/>
    </row>
    <row r="14" spans="1:5" ht="33.75" customHeight="1">
      <c r="A14" s="65" t="s">
        <v>139</v>
      </c>
      <c r="B14" s="22" t="s">
        <v>36</v>
      </c>
      <c r="C14" s="41">
        <v>225788</v>
      </c>
      <c r="D14" s="41">
        <v>167698</v>
      </c>
      <c r="E14" s="42">
        <f aca="true" t="shared" si="1" ref="E14:E21">C14/D14*100-100</f>
        <v>34.63964984674831</v>
      </c>
    </row>
    <row r="15" spans="1:5" ht="33.75" customHeight="1">
      <c r="A15" s="65" t="s">
        <v>140</v>
      </c>
      <c r="B15" s="22" t="s">
        <v>36</v>
      </c>
      <c r="C15" s="41">
        <v>93144</v>
      </c>
      <c r="D15" s="41">
        <v>60386</v>
      </c>
      <c r="E15" s="42">
        <f t="shared" si="1"/>
        <v>54.24767330175868</v>
      </c>
    </row>
    <row r="16" spans="1:5" ht="33.75" customHeight="1">
      <c r="A16" s="65" t="s">
        <v>141</v>
      </c>
      <c r="B16" s="22" t="s">
        <v>36</v>
      </c>
      <c r="C16" s="41">
        <v>199891</v>
      </c>
      <c r="D16" s="41">
        <v>194299</v>
      </c>
      <c r="E16" s="42">
        <f t="shared" si="1"/>
        <v>2.8780384870740363</v>
      </c>
    </row>
    <row r="17" spans="1:5" ht="33.75" customHeight="1">
      <c r="A17" s="65" t="s">
        <v>142</v>
      </c>
      <c r="B17" s="22" t="s">
        <v>36</v>
      </c>
      <c r="C17" s="41">
        <v>48704</v>
      </c>
      <c r="D17" s="41">
        <v>41548</v>
      </c>
      <c r="E17" s="42">
        <f t="shared" si="1"/>
        <v>17.22345239241359</v>
      </c>
    </row>
    <row r="18" spans="1:5" ht="33.75" customHeight="1">
      <c r="A18" s="17" t="s">
        <v>143</v>
      </c>
      <c r="B18" s="27" t="s">
        <v>36</v>
      </c>
      <c r="C18" s="41">
        <v>206047</v>
      </c>
      <c r="D18" s="41">
        <v>165834</v>
      </c>
      <c r="E18" s="42">
        <f t="shared" si="1"/>
        <v>24.24894774292366</v>
      </c>
    </row>
    <row r="19" spans="1:5" ht="33.75" customHeight="1">
      <c r="A19" s="17" t="s">
        <v>144</v>
      </c>
      <c r="B19" s="27" t="s">
        <v>11</v>
      </c>
      <c r="C19" s="41">
        <v>66</v>
      </c>
      <c r="D19" s="41">
        <v>55</v>
      </c>
      <c r="E19" s="42">
        <f t="shared" si="1"/>
        <v>20</v>
      </c>
    </row>
    <row r="20" spans="1:5" ht="33.75" customHeight="1">
      <c r="A20" s="28" t="s">
        <v>172</v>
      </c>
      <c r="B20" s="27" t="s">
        <v>11</v>
      </c>
      <c r="C20" s="41">
        <v>22783</v>
      </c>
      <c r="D20" s="41">
        <v>21557</v>
      </c>
      <c r="E20" s="42">
        <f t="shared" si="1"/>
        <v>5.687247761747912</v>
      </c>
    </row>
    <row r="21" spans="1:5" ht="33.75" customHeight="1">
      <c r="A21" s="31" t="s">
        <v>145</v>
      </c>
      <c r="B21" s="57" t="s">
        <v>74</v>
      </c>
      <c r="C21" s="58">
        <v>67232</v>
      </c>
      <c r="D21" s="58">
        <v>49167</v>
      </c>
      <c r="E21" s="35">
        <f t="shared" si="1"/>
        <v>36.74212378221165</v>
      </c>
    </row>
    <row r="22" spans="1:5" ht="12.75" customHeight="1">
      <c r="A22" s="104" t="s">
        <v>177</v>
      </c>
      <c r="B22" s="101"/>
      <c r="C22" s="101"/>
      <c r="D22" s="101"/>
      <c r="E22" s="100"/>
    </row>
    <row r="23" spans="1:5" ht="14.25">
      <c r="A23" s="105" t="s">
        <v>176</v>
      </c>
      <c r="B23" s="101"/>
      <c r="C23" s="101"/>
      <c r="D23" s="101"/>
      <c r="E23" s="101"/>
    </row>
  </sheetData>
  <sheetProtection/>
  <mergeCells count="4">
    <mergeCell ref="C3:C4"/>
    <mergeCell ref="A3:A4"/>
    <mergeCell ref="D3:D4"/>
    <mergeCell ref="B3:B4"/>
  </mergeCells>
  <printOptions/>
  <pageMargins left="0.7479166666666667" right="0.7479166666666667" top="0.7868055555555555" bottom="0.9840277777777778" header="0.5118055555555556" footer="0.5118055555555556"/>
  <pageSetup firstPageNumber="1" useFirstPageNumber="1"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9">
      <selection activeCell="I37" sqref="I37"/>
    </sheetView>
  </sheetViews>
  <sheetFormatPr defaultColWidth="9.00390625" defaultRowHeight="14.25"/>
  <cols>
    <col min="1" max="1" width="27.125" style="0" customWidth="1"/>
    <col min="3" max="4" width="12.00390625" style="0" customWidth="1"/>
    <col min="5" max="5" width="11.00390625" style="0" customWidth="1"/>
  </cols>
  <sheetData>
    <row r="1" ht="18.75">
      <c r="A1" s="37" t="s">
        <v>146</v>
      </c>
    </row>
    <row r="2" spans="2:4" ht="14.25">
      <c r="B2" s="36"/>
      <c r="C2" s="36"/>
      <c r="D2" s="36"/>
    </row>
    <row r="3" spans="1:5" ht="15.75">
      <c r="A3" s="118"/>
      <c r="B3" s="120" t="s">
        <v>147</v>
      </c>
      <c r="C3" s="120" t="s">
        <v>88</v>
      </c>
      <c r="D3" s="120" t="s">
        <v>148</v>
      </c>
      <c r="E3" s="96" t="s">
        <v>5</v>
      </c>
    </row>
    <row r="4" spans="1:5" ht="15.75">
      <c r="A4" s="119"/>
      <c r="B4" s="120"/>
      <c r="C4" s="121"/>
      <c r="D4" s="120"/>
      <c r="E4" s="97" t="s">
        <v>6</v>
      </c>
    </row>
    <row r="5" spans="1:5" ht="27" customHeight="1">
      <c r="A5" s="26" t="s">
        <v>149</v>
      </c>
      <c r="B5" s="22"/>
      <c r="C5" s="41"/>
      <c r="D5" s="41"/>
      <c r="E5" s="42"/>
    </row>
    <row r="6" spans="1:5" ht="27" customHeight="1">
      <c r="A6" s="28" t="s">
        <v>150</v>
      </c>
      <c r="B6" s="22" t="s">
        <v>11</v>
      </c>
      <c r="C6" s="41">
        <v>1</v>
      </c>
      <c r="D6" s="41">
        <v>1</v>
      </c>
      <c r="E6" s="42">
        <f aca="true" t="shared" si="0" ref="E6:E12">C6/D6*100-100</f>
        <v>0</v>
      </c>
    </row>
    <row r="7" spans="1:5" ht="27" customHeight="1">
      <c r="A7" s="28" t="s">
        <v>151</v>
      </c>
      <c r="B7" s="22" t="s">
        <v>152</v>
      </c>
      <c r="C7" s="41">
        <v>20.6</v>
      </c>
      <c r="D7" s="41">
        <v>20</v>
      </c>
      <c r="E7" s="42">
        <f t="shared" si="0"/>
        <v>3</v>
      </c>
    </row>
    <row r="8" spans="1:5" ht="27" customHeight="1">
      <c r="A8" s="28" t="s">
        <v>153</v>
      </c>
      <c r="B8" s="22" t="s">
        <v>11</v>
      </c>
      <c r="C8" s="41">
        <v>38</v>
      </c>
      <c r="D8" s="41">
        <v>38</v>
      </c>
      <c r="E8" s="42">
        <f t="shared" si="0"/>
        <v>0</v>
      </c>
    </row>
    <row r="9" spans="1:5" ht="27" customHeight="1">
      <c r="A9" s="28" t="s">
        <v>154</v>
      </c>
      <c r="B9" s="27" t="s">
        <v>11</v>
      </c>
      <c r="C9" s="41">
        <f>SUM(C10:C12)</f>
        <v>170</v>
      </c>
      <c r="D9" s="41">
        <v>180</v>
      </c>
      <c r="E9" s="42">
        <f t="shared" si="0"/>
        <v>-5.555555555555557</v>
      </c>
    </row>
    <row r="10" spans="1:5" ht="27" customHeight="1">
      <c r="A10" s="74" t="s">
        <v>155</v>
      </c>
      <c r="B10" s="27" t="s">
        <v>11</v>
      </c>
      <c r="C10" s="41">
        <v>117</v>
      </c>
      <c r="D10" s="41">
        <v>126</v>
      </c>
      <c r="E10" s="42">
        <f t="shared" si="0"/>
        <v>-7.142857142857139</v>
      </c>
    </row>
    <row r="11" spans="1:5" ht="27" customHeight="1">
      <c r="A11" s="74" t="s">
        <v>156</v>
      </c>
      <c r="B11" s="27" t="s">
        <v>11</v>
      </c>
      <c r="C11" s="41">
        <v>47</v>
      </c>
      <c r="D11" s="41">
        <v>48</v>
      </c>
      <c r="E11" s="42">
        <f t="shared" si="0"/>
        <v>-2.083333333333343</v>
      </c>
    </row>
    <row r="12" spans="1:5" ht="27" customHeight="1">
      <c r="A12" s="74" t="s">
        <v>157</v>
      </c>
      <c r="B12" s="27" t="s">
        <v>11</v>
      </c>
      <c r="C12" s="41">
        <v>6</v>
      </c>
      <c r="D12" s="41">
        <v>6</v>
      </c>
      <c r="E12" s="42">
        <f t="shared" si="0"/>
        <v>0</v>
      </c>
    </row>
    <row r="13" spans="1:5" ht="27" customHeight="1">
      <c r="A13" s="26" t="s">
        <v>158</v>
      </c>
      <c r="B13" s="27"/>
      <c r="C13" s="41"/>
      <c r="D13" s="41"/>
      <c r="E13" s="42"/>
    </row>
    <row r="14" spans="1:5" ht="27" customHeight="1">
      <c r="A14" s="28" t="s">
        <v>159</v>
      </c>
      <c r="B14" s="27" t="s">
        <v>11</v>
      </c>
      <c r="C14" s="41">
        <v>159</v>
      </c>
      <c r="D14" s="41">
        <v>154</v>
      </c>
      <c r="E14" s="42">
        <f aca="true" t="shared" si="1" ref="E14:E22">C14/D14*100-100</f>
        <v>3.246753246753258</v>
      </c>
    </row>
    <row r="15" spans="1:5" ht="27" customHeight="1">
      <c r="A15" s="30" t="s">
        <v>160</v>
      </c>
      <c r="B15" s="27" t="s">
        <v>11</v>
      </c>
      <c r="C15" s="41">
        <v>12</v>
      </c>
      <c r="D15" s="41">
        <v>11</v>
      </c>
      <c r="E15" s="42">
        <f t="shared" si="1"/>
        <v>9.09090909090908</v>
      </c>
    </row>
    <row r="16" spans="1:5" ht="27" customHeight="1">
      <c r="A16" s="30" t="s">
        <v>161</v>
      </c>
      <c r="B16" s="27" t="s">
        <v>11</v>
      </c>
      <c r="C16" s="41">
        <v>15</v>
      </c>
      <c r="D16" s="41">
        <v>15</v>
      </c>
      <c r="E16" s="42">
        <f t="shared" si="1"/>
        <v>0</v>
      </c>
    </row>
    <row r="17" spans="1:5" ht="27" customHeight="1">
      <c r="A17" s="28" t="s">
        <v>162</v>
      </c>
      <c r="B17" s="27" t="s">
        <v>163</v>
      </c>
      <c r="C17" s="41">
        <v>2086</v>
      </c>
      <c r="D17" s="41">
        <v>1992</v>
      </c>
      <c r="E17" s="42">
        <f t="shared" si="1"/>
        <v>4.718875502008018</v>
      </c>
    </row>
    <row r="18" spans="1:5" ht="27" customHeight="1">
      <c r="A18" s="30" t="s">
        <v>160</v>
      </c>
      <c r="B18" s="27" t="s">
        <v>163</v>
      </c>
      <c r="C18" s="41">
        <v>1523</v>
      </c>
      <c r="D18" s="41">
        <v>1489</v>
      </c>
      <c r="E18" s="42">
        <f t="shared" si="1"/>
        <v>2.2834116856951</v>
      </c>
    </row>
    <row r="19" spans="1:5" ht="27" customHeight="1">
      <c r="A19" s="30" t="s">
        <v>161</v>
      </c>
      <c r="B19" s="27" t="s">
        <v>163</v>
      </c>
      <c r="C19" s="41">
        <v>355</v>
      </c>
      <c r="D19" s="41">
        <v>355</v>
      </c>
      <c r="E19" s="42">
        <f t="shared" si="1"/>
        <v>0</v>
      </c>
    </row>
    <row r="20" spans="1:5" ht="27" customHeight="1">
      <c r="A20" s="94" t="s">
        <v>164</v>
      </c>
      <c r="B20" s="98" t="s">
        <v>163</v>
      </c>
      <c r="C20" s="99">
        <v>3.36</v>
      </c>
      <c r="D20" s="99">
        <v>3.26</v>
      </c>
      <c r="E20" s="42">
        <f t="shared" si="1"/>
        <v>3.067484662576689</v>
      </c>
    </row>
    <row r="21" spans="1:5" ht="27" customHeight="1">
      <c r="A21" s="95" t="s">
        <v>165</v>
      </c>
      <c r="B21" s="98" t="s">
        <v>74</v>
      </c>
      <c r="C21" s="45">
        <v>3177</v>
      </c>
      <c r="D21" s="45">
        <v>3034</v>
      </c>
      <c r="E21" s="42">
        <f t="shared" si="1"/>
        <v>4.713249835201054</v>
      </c>
    </row>
    <row r="22" spans="1:5" ht="27" customHeight="1">
      <c r="A22" s="63" t="s">
        <v>166</v>
      </c>
      <c r="B22" s="98" t="s">
        <v>74</v>
      </c>
      <c r="C22" s="45">
        <v>1388</v>
      </c>
      <c r="D22" s="45">
        <v>1134</v>
      </c>
      <c r="E22" s="42">
        <f t="shared" si="1"/>
        <v>22.398589065255734</v>
      </c>
    </row>
    <row r="23" spans="1:5" ht="27" customHeight="1">
      <c r="A23" s="26" t="s">
        <v>167</v>
      </c>
      <c r="C23" s="45"/>
      <c r="D23" s="45"/>
      <c r="E23" s="42"/>
    </row>
    <row r="24" spans="1:5" ht="27" customHeight="1">
      <c r="A24" s="94" t="s">
        <v>168</v>
      </c>
      <c r="B24" s="98" t="s">
        <v>11</v>
      </c>
      <c r="C24" s="45">
        <v>1</v>
      </c>
      <c r="D24" s="45">
        <v>1</v>
      </c>
      <c r="E24" s="42">
        <f>C24/D24*100-100</f>
        <v>0</v>
      </c>
    </row>
    <row r="25" spans="1:5" ht="27" customHeight="1">
      <c r="A25" s="94" t="s">
        <v>169</v>
      </c>
      <c r="B25" s="98" t="s">
        <v>11</v>
      </c>
      <c r="C25" s="45">
        <v>1</v>
      </c>
      <c r="D25" s="45">
        <v>1</v>
      </c>
      <c r="E25" s="42">
        <f>C25/D25*100-100</f>
        <v>0</v>
      </c>
    </row>
    <row r="26" spans="1:5" ht="27" customHeight="1">
      <c r="A26" s="69" t="s">
        <v>170</v>
      </c>
      <c r="B26" s="70" t="s">
        <v>171</v>
      </c>
      <c r="C26" s="72">
        <v>1770.3</v>
      </c>
      <c r="D26" s="72">
        <v>1764.7</v>
      </c>
      <c r="E26" s="35">
        <f>C26/D26*100-100</f>
        <v>0.3173343911146276</v>
      </c>
    </row>
    <row r="27" spans="1:5" ht="14.25">
      <c r="A27" s="104" t="s">
        <v>178</v>
      </c>
      <c r="B27" s="101"/>
      <c r="C27" s="101"/>
      <c r="D27" s="101"/>
      <c r="E27" s="100"/>
    </row>
    <row r="28" spans="1:5" ht="14.25">
      <c r="A28" s="106" t="s">
        <v>179</v>
      </c>
      <c r="B28" s="100"/>
      <c r="C28" s="101"/>
      <c r="D28" s="101"/>
      <c r="E28" s="101"/>
    </row>
    <row r="29" spans="1:5" ht="14.25">
      <c r="A29" s="104" t="s">
        <v>180</v>
      </c>
      <c r="B29" s="101"/>
      <c r="C29" s="101"/>
      <c r="D29" s="101"/>
      <c r="E29" s="101"/>
    </row>
  </sheetData>
  <sheetProtection/>
  <mergeCells count="4">
    <mergeCell ref="A3:A4"/>
    <mergeCell ref="C3:C4"/>
    <mergeCell ref="D3:D4"/>
    <mergeCell ref="B3:B4"/>
  </mergeCells>
  <printOptions/>
  <pageMargins left="0.7479166666666667" right="0.7479166666666667" top="0.7868055555555555" bottom="0.9840277777777778" header="0.5118055555555556" footer="0.5118055555555556"/>
  <pageSetup firstPageNumber="1" useFirstPageNumber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kh</Company>
  <TotalTime>157262708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zdg</dc:creator>
  <cp:keywords/>
  <dc:description/>
  <cp:lastModifiedBy>fanlihua</cp:lastModifiedBy>
  <cp:lastPrinted>2006-01-06T03:04:13Z</cp:lastPrinted>
  <dcterms:created xsi:type="dcterms:W3CDTF">2000-07-06T00:37:27Z</dcterms:created>
  <dcterms:modified xsi:type="dcterms:W3CDTF">2012-03-26T06:39:52Z</dcterms:modified>
  <cp:category/>
  <cp:version/>
  <cp:contentType/>
  <cp:contentStatus/>
</cp:coreProperties>
</file>