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项目支出绩效自评表1（社会化教育才人经费）" sheetId="2" r:id="rId1"/>
    <sheet name="项目支出绩效自评表2（补充幼儿园生均公用经费）" sheetId="3" r:id="rId2"/>
    <sheet name="项目支出绩效自评表3（免费为教职工体检）" sheetId="1" r:id="rId3"/>
    <sheet name="项目支出绩效自评表4（校级骨干班主任）" sheetId="4" r:id="rId4"/>
    <sheet name="项目支出绩效自评表5（乡镇幼儿园外聘教师工资）" sheetId="6" r:id="rId5"/>
    <sheet name="项目支出绩效自评表6（兼职督学劳务费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<sst xmlns="http://schemas.openxmlformats.org/spreadsheetml/2006/main" count="473" uniqueCount="135">
  <si>
    <t>项目支出绩效自评表</t>
  </si>
  <si>
    <t xml:space="preserve">  （  2024年度）</t>
  </si>
  <si>
    <t>项目名称</t>
  </si>
  <si>
    <t>社会化教育人才经费</t>
  </si>
  <si>
    <t>主管部门</t>
  </si>
  <si>
    <t>北京市通州区教育委员会</t>
  </si>
  <si>
    <t>实施单位</t>
  </si>
  <si>
    <t>北京市通州区宋庄镇红杉溪谷幼儿园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</si>
  <si>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</si>
  <si>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</si>
  <si>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</si>
  <si>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</si>
  <si>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</si>
  <si>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</si>
  <si>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</si>
  <si>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</si>
  <si>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</si>
  <si>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</si>
  <si>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</si>
  <si>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</si>
  <si>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</si>
  <si>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</si>
  <si>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</si>
  <si>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</si>
  <si>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社会化教育人才专项费用，保证人员经费充足、保证幼儿园正常运行</t>
  </si>
  <si>
    <t>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</si>
  <si>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</si>
  <si>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</si>
  <si>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</si>
  <si>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</si>
  <si>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</si>
  <si>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</si>
  <si>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</si>
  <si>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</si>
  <si>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</si>
  <si>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社会化人员人数</t>
  </si>
  <si>
    <t>7人</t>
  </si>
  <si>
    <t>质量指标</t>
  </si>
  <si>
    <t>教学水平</t>
  </si>
  <si>
    <t>良好</t>
  </si>
  <si>
    <t>幼儿园稳定运行</t>
  </si>
  <si>
    <t>稳定</t>
  </si>
  <si>
    <t>时效指标</t>
  </si>
  <si>
    <t>按月发放工资</t>
  </si>
  <si>
    <t>准时</t>
  </si>
  <si>
    <t>错后</t>
  </si>
  <si>
    <t>偏差原因：资金到账晚，第三方公司发放延后，措施：资金到账后督促第三方公司第一时间发放工资。</t>
  </si>
  <si>
    <t>成本指标</t>
  </si>
  <si>
    <t>效益指标</t>
  </si>
  <si>
    <t>经济效益指标</t>
  </si>
  <si>
    <t>解决人员工资待遇</t>
  </si>
  <si>
    <t>是</t>
  </si>
  <si>
    <t>社会效益指标</t>
  </si>
  <si>
    <t>为解决社会人员就业问题</t>
  </si>
  <si>
    <t>生态效益指标</t>
  </si>
  <si>
    <t>可持续影响指标</t>
  </si>
  <si>
    <t>满意度指标</t>
  </si>
  <si>
    <t>服务对象满意度标</t>
  </si>
  <si>
    <t>家长满意度</t>
  </si>
  <si>
    <t>满意度≥90%</t>
  </si>
  <si>
    <t>满意度95%</t>
  </si>
  <si>
    <t>幼儿满意度</t>
  </si>
  <si>
    <t>总分</t>
  </si>
  <si>
    <t xml:space="preserve">  （  2024 年度）</t>
  </si>
  <si>
    <t>纳入预算内管理幼儿园经费（补充幼儿园生均公用经费）</t>
  </si>
  <si>
    <t>维护幼儿园设施设备，补充办公经费不足，保障幼儿园正常运行</t>
  </si>
  <si>
    <t>幼儿园建筑面积</t>
  </si>
  <si>
    <t>3271平方米</t>
  </si>
  <si>
    <t>物业费标准</t>
  </si>
  <si>
    <t>4.5元/平方米</t>
  </si>
  <si>
    <t>按季度支付</t>
  </si>
  <si>
    <t>按时</t>
  </si>
  <si>
    <t>每平方米物业费标准</t>
  </si>
  <si>
    <t>维护幼儿园设施设备，补充办公经费不足</t>
  </si>
  <si>
    <t>优</t>
  </si>
  <si>
    <t>物业共用区域清洁、维护，保障校园干净整洁</t>
  </si>
  <si>
    <t>做好配套设施、水电设备管理，保障幼儿园安全</t>
  </si>
  <si>
    <t>按年度签订物业合同</t>
  </si>
  <si>
    <t>满意度100%</t>
  </si>
  <si>
    <t>教师满意度</t>
  </si>
  <si>
    <t>免费为教职工体检</t>
  </si>
  <si>
    <t>确保教职工身体健康，排除身体疾病隐患。</t>
  </si>
  <si>
    <t>参与体检教职工人数</t>
  </si>
  <si>
    <t>教职工健康水平</t>
  </si>
  <si>
    <t>提高</t>
  </si>
  <si>
    <t>每年体检一次</t>
  </si>
  <si>
    <t>人均标准</t>
  </si>
  <si>
    <t>800元/人年</t>
  </si>
  <si>
    <t>满足教职工定期体检</t>
  </si>
  <si>
    <t>满足</t>
  </si>
  <si>
    <t>帮助教职工排除身体疾病隐患</t>
  </si>
  <si>
    <t>全体教职工</t>
  </si>
  <si>
    <t>满意率≥90%</t>
  </si>
  <si>
    <t>满意率100%</t>
  </si>
  <si>
    <t xml:space="preserve">教育人才引进与管理改革行动计划（校级骨干班主任） </t>
  </si>
  <si>
    <t>为进一步加强城市副中心教师队伍建设，推动师德师风建设的常态化和长效化，开展“校级骨干班主任”奖励工作，应坚持“以德为先，支持一线，多劳多得，注重实绩”的原则。</t>
  </si>
  <si>
    <t>校级骨干班主任核定标准</t>
  </si>
  <si>
    <t>200元/人</t>
  </si>
  <si>
    <t>完善幼儿园绩效工资分配制度</t>
  </si>
  <si>
    <t>好</t>
  </si>
  <si>
    <t>一次性发放</t>
  </si>
  <si>
    <t>按时一次性发放</t>
  </si>
  <si>
    <t>校级骨干班主任奖励总额</t>
  </si>
  <si>
    <t>45800元</t>
  </si>
  <si>
    <t>提升教学质量增加幼儿入园率</t>
  </si>
  <si>
    <t>提升</t>
  </si>
  <si>
    <t>教师绩效评定</t>
  </si>
  <si>
    <t>遵守幼儿园各项规章制度</t>
  </si>
  <si>
    <t>学年度考核合格</t>
  </si>
  <si>
    <t>乡镇幼儿园外聘教师工资</t>
  </si>
  <si>
    <t>确保幼儿园教师人数充足，保证幼儿园正常开展教育教学活动</t>
  </si>
  <si>
    <t>外聘教师人数</t>
  </si>
  <si>
    <t>配班教师</t>
  </si>
  <si>
    <t>保育员教师</t>
  </si>
  <si>
    <t>确保幼儿园教师数充足</t>
  </si>
  <si>
    <t>2024年第四季度工资按月发放</t>
  </si>
  <si>
    <t>外聘教师工资标准</t>
  </si>
  <si>
    <t>5608.05元/月</t>
  </si>
  <si>
    <t>以提高教育教学质量为中心</t>
  </si>
  <si>
    <t>提高幼儿园教学及管理质量</t>
  </si>
  <si>
    <t>减少教师经济压力，保证教师队伍稳定</t>
  </si>
  <si>
    <t>学校教师满意度</t>
  </si>
  <si>
    <t>满意度≥100%</t>
  </si>
  <si>
    <t>幼儿家长满意度</t>
  </si>
  <si>
    <t>兼职督学劳务费</t>
  </si>
  <si>
    <t>加强对学校整体工作的检查、评价、指导，提高各校教育教学质量。</t>
  </si>
  <si>
    <t>挂牌督导责任督学人数</t>
  </si>
  <si>
    <t>副园长</t>
  </si>
  <si>
    <t>保教主任</t>
  </si>
  <si>
    <t>加大对学校整体工作的督促，检查和指导力度</t>
  </si>
  <si>
    <t>按月发放</t>
  </si>
  <si>
    <t>挂牌兼职督学劳务费标准</t>
  </si>
  <si>
    <t>500元/月</t>
  </si>
  <si>
    <t>监督与指导并重，实事求是、客观公正</t>
  </si>
  <si>
    <t>教委相关部门满意度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</si>
</sst>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P11" sqref="P11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s="7" customFormat="1" ht="15.75" customHeight="1" spans="1:14">
      <c r="A6" s="8" t="s">
        <v>15</v>
      </c>
      <c r="B6" s="8"/>
      <c r="C6" s="8" t="s">
        <v>16</v>
      </c>
      <c r="D6" s="8"/>
      <c r="E6" s="9">
        <v>39.64</v>
      </c>
      <c r="F6" s="9">
        <v>103.22</v>
      </c>
      <c r="G6" s="9"/>
      <c r="H6" s="9">
        <v>103.22</v>
      </c>
      <c r="I6" s="9"/>
      <c r="J6" s="8">
        <v>10</v>
      </c>
      <c r="K6" s="8"/>
      <c r="L6" s="9">
        <v>10</v>
      </c>
      <c r="M6" s="9"/>
      <c r="N6" s="9">
        <v>10</v>
      </c>
    </row>
    <row r="7" s="7" customFormat="1" ht="15.75" customHeight="1" spans="1:14">
      <c r="A7" s="10"/>
      <c r="B7" s="10"/>
      <c r="C7" s="8" t="s">
        <v>17</v>
      </c>
      <c r="D7" s="8"/>
      <c r="E7" s="9">
        <v>39.64</v>
      </c>
      <c r="F7" s="9">
        <v>103.22</v>
      </c>
      <c r="G7" s="9"/>
      <c r="H7" s="9">
        <v>103.22</v>
      </c>
      <c r="I7" s="9"/>
      <c r="J7" s="8" t="s">
        <v>18</v>
      </c>
      <c r="K7" s="8"/>
      <c r="L7" s="9"/>
      <c r="M7" s="9"/>
      <c r="N7" s="8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4" customHeight="1" spans="1:14">
      <c r="A11" s="3"/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35</v>
      </c>
      <c r="E13" s="3"/>
      <c r="F13" s="3"/>
      <c r="G13" s="4" t="s">
        <v>36</v>
      </c>
      <c r="H13" s="4" t="s">
        <v>36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38</v>
      </c>
      <c r="E16" s="3"/>
      <c r="F16" s="3"/>
      <c r="G16" s="4" t="s">
        <v>39</v>
      </c>
      <c r="H16" s="4" t="s">
        <v>39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 t="s">
        <v>40</v>
      </c>
      <c r="E17" s="3"/>
      <c r="F17" s="3"/>
      <c r="G17" s="4" t="s">
        <v>41</v>
      </c>
      <c r="H17" s="4" t="s">
        <v>41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="11" customFormat="1" ht="68" customHeight="1" spans="1:14">
      <c r="A19" s="3"/>
      <c r="B19" s="3"/>
      <c r="C19" s="3" t="s">
        <v>42</v>
      </c>
      <c r="D19" s="3" t="s">
        <v>43</v>
      </c>
      <c r="E19" s="3"/>
      <c r="F19" s="3"/>
      <c r="G19" s="3" t="s">
        <v>44</v>
      </c>
      <c r="H19" s="3" t="s">
        <v>45</v>
      </c>
      <c r="I19" s="3">
        <v>15</v>
      </c>
      <c r="J19" s="3"/>
      <c r="K19" s="3">
        <v>15</v>
      </c>
      <c r="L19" s="3"/>
      <c r="M19" s="3" t="s">
        <v>46</v>
      </c>
      <c r="N19" s="3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 t="s">
        <v>50</v>
      </c>
      <c r="E25" s="3"/>
      <c r="F25" s="3"/>
      <c r="G25" s="4" t="s">
        <v>51</v>
      </c>
      <c r="H25" s="4" t="s">
        <v>51</v>
      </c>
      <c r="I25" s="4">
        <v>15</v>
      </c>
      <c r="J25" s="4"/>
      <c r="K25" s="4">
        <v>15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53</v>
      </c>
      <c r="E28" s="3"/>
      <c r="F28" s="3"/>
      <c r="G28" s="4" t="s">
        <v>51</v>
      </c>
      <c r="H28" s="4" t="s">
        <v>51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54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55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30" customHeight="1" spans="1:14">
      <c r="A37" s="3"/>
      <c r="B37" s="3" t="s">
        <v>56</v>
      </c>
      <c r="C37" s="3" t="s">
        <v>57</v>
      </c>
      <c r="D37" s="3" t="s">
        <v>58</v>
      </c>
      <c r="E37" s="3"/>
      <c r="F37" s="3"/>
      <c r="G37" s="4" t="s">
        <v>59</v>
      </c>
      <c r="H37" s="4" t="s">
        <v>60</v>
      </c>
      <c r="I37" s="4">
        <v>5</v>
      </c>
      <c r="J37" s="4"/>
      <c r="K37" s="4">
        <v>5</v>
      </c>
      <c r="L37" s="4"/>
      <c r="M37" s="4"/>
      <c r="N37" s="4"/>
    </row>
    <row r="38" ht="36" customHeight="1" spans="1:14">
      <c r="A38" s="3"/>
      <c r="B38" s="3"/>
      <c r="C38" s="3"/>
      <c r="D38" s="3" t="s">
        <v>61</v>
      </c>
      <c r="E38" s="3"/>
      <c r="F38" s="3"/>
      <c r="G38" s="4" t="s">
        <v>59</v>
      </c>
      <c r="H38" s="4" t="s">
        <v>60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62</v>
      </c>
      <c r="B40" s="3"/>
      <c r="C40" s="3"/>
      <c r="D40" s="3"/>
      <c r="E40" s="3"/>
      <c r="F40" s="3"/>
      <c r="G40" s="3"/>
      <c r="H40" s="3"/>
      <c r="I40" s="3">
        <f>I13+I16+I17+I19+I25+I28+I37+I38+L6</f>
        <v>100</v>
      </c>
      <c r="J40" s="3"/>
      <c r="K40" s="4">
        <f>SUM(K13:L39)</f>
        <v>90</v>
      </c>
      <c r="L40" s="4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Q13" sqref="Q13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s="7" customFormat="1" ht="15.75" customHeight="1" spans="1:14">
      <c r="A6" s="8" t="s">
        <v>15</v>
      </c>
      <c r="B6" s="8"/>
      <c r="C6" s="8" t="s">
        <v>16</v>
      </c>
      <c r="D6" s="8"/>
      <c r="E6" s="9">
        <v>0</v>
      </c>
      <c r="F6" s="9">
        <v>86.83</v>
      </c>
      <c r="G6" s="9"/>
      <c r="H6" s="9">
        <v>86.83</v>
      </c>
      <c r="I6" s="9"/>
      <c r="J6" s="8">
        <v>10</v>
      </c>
      <c r="K6" s="8"/>
      <c r="L6" s="9">
        <v>10</v>
      </c>
      <c r="M6" s="9"/>
      <c r="N6" s="9">
        <v>10</v>
      </c>
    </row>
    <row r="7" s="7" customFormat="1" ht="15.75" customHeight="1" spans="1:14">
      <c r="A7" s="10"/>
      <c r="B7" s="10"/>
      <c r="C7" s="8" t="s">
        <v>17</v>
      </c>
      <c r="D7" s="8"/>
      <c r="E7" s="9">
        <v>0</v>
      </c>
      <c r="F7" s="9">
        <v>86.83</v>
      </c>
      <c r="G7" s="9"/>
      <c r="H7" s="9">
        <v>86.83</v>
      </c>
      <c r="I7" s="9"/>
      <c r="J7" s="8" t="s">
        <v>18</v>
      </c>
      <c r="K7" s="8"/>
      <c r="L7" s="9"/>
      <c r="M7" s="9"/>
      <c r="N7" s="8" t="s">
        <v>18</v>
      </c>
    </row>
    <row r="8" s="7" customFormat="1" ht="15.75" customHeight="1" spans="1:14">
      <c r="A8" s="10"/>
      <c r="B8" s="10"/>
      <c r="C8" s="8" t="s">
        <v>19</v>
      </c>
      <c r="D8" s="8"/>
      <c r="E8" s="9"/>
      <c r="F8" s="9"/>
      <c r="G8" s="9"/>
      <c r="H8" s="9"/>
      <c r="I8" s="9"/>
      <c r="J8" s="8" t="s">
        <v>18</v>
      </c>
      <c r="K8" s="8"/>
      <c r="L8" s="9"/>
      <c r="M8" s="9"/>
      <c r="N8" s="8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4" customHeight="1" spans="1:14">
      <c r="A11" s="3"/>
      <c r="B11" s="4" t="s">
        <v>65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33" customHeight="1" spans="1:14">
      <c r="A13" s="3"/>
      <c r="B13" s="3" t="s">
        <v>33</v>
      </c>
      <c r="C13" s="3" t="s">
        <v>34</v>
      </c>
      <c r="D13" s="3" t="s">
        <v>66</v>
      </c>
      <c r="E13" s="3"/>
      <c r="F13" s="3"/>
      <c r="G13" s="4" t="s">
        <v>67</v>
      </c>
      <c r="H13" s="4" t="s">
        <v>67</v>
      </c>
      <c r="I13" s="4">
        <v>10</v>
      </c>
      <c r="J13" s="4"/>
      <c r="K13" s="4">
        <v>10</v>
      </c>
      <c r="L13" s="4"/>
      <c r="M13" s="4"/>
      <c r="N13" s="4"/>
    </row>
    <row r="14" ht="24" customHeight="1" spans="1:14">
      <c r="A14" s="3"/>
      <c r="B14" s="3"/>
      <c r="C14" s="3"/>
      <c r="D14" s="3" t="s">
        <v>68</v>
      </c>
      <c r="E14" s="3"/>
      <c r="F14" s="3"/>
      <c r="G14" s="4" t="s">
        <v>69</v>
      </c>
      <c r="H14" s="4" t="s">
        <v>69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40</v>
      </c>
      <c r="E16" s="3"/>
      <c r="F16" s="3"/>
      <c r="G16" s="4" t="s">
        <v>41</v>
      </c>
      <c r="H16" s="4" t="s">
        <v>41</v>
      </c>
      <c r="I16" s="4">
        <v>15</v>
      </c>
      <c r="J16" s="4"/>
      <c r="K16" s="4">
        <v>15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42</v>
      </c>
      <c r="D19" s="3" t="s">
        <v>70</v>
      </c>
      <c r="E19" s="3"/>
      <c r="F19" s="3"/>
      <c r="G19" s="4" t="s">
        <v>71</v>
      </c>
      <c r="H19" s="4" t="s">
        <v>71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27" customHeight="1" spans="1:14">
      <c r="A22" s="3"/>
      <c r="B22" s="3"/>
      <c r="C22" s="3" t="s">
        <v>47</v>
      </c>
      <c r="D22" s="3" t="s">
        <v>72</v>
      </c>
      <c r="E22" s="3"/>
      <c r="F22" s="3"/>
      <c r="G22" s="4" t="s">
        <v>69</v>
      </c>
      <c r="H22" s="4" t="s">
        <v>69</v>
      </c>
      <c r="I22" s="4">
        <v>5</v>
      </c>
      <c r="J22" s="4"/>
      <c r="K22" s="4">
        <v>5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33" customHeight="1" spans="1:14">
      <c r="A25" s="3"/>
      <c r="B25" s="3" t="s">
        <v>48</v>
      </c>
      <c r="C25" s="3" t="s">
        <v>49</v>
      </c>
      <c r="D25" s="3" t="s">
        <v>73</v>
      </c>
      <c r="E25" s="3"/>
      <c r="F25" s="3"/>
      <c r="G25" s="4" t="s">
        <v>74</v>
      </c>
      <c r="H25" s="4" t="s">
        <v>74</v>
      </c>
      <c r="I25" s="4">
        <v>10</v>
      </c>
      <c r="J25" s="4"/>
      <c r="K25" s="4">
        <v>10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29" customHeight="1" spans="1:14">
      <c r="A28" s="3"/>
      <c r="B28" s="3"/>
      <c r="C28" s="3" t="s">
        <v>52</v>
      </c>
      <c r="D28" s="3" t="s">
        <v>75</v>
      </c>
      <c r="E28" s="3"/>
      <c r="F28" s="3"/>
      <c r="G28" s="4" t="s">
        <v>74</v>
      </c>
      <c r="H28" s="4" t="s">
        <v>74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38" customHeight="1" spans="1:14">
      <c r="A31" s="3"/>
      <c r="B31" s="3"/>
      <c r="C31" s="3" t="s">
        <v>54</v>
      </c>
      <c r="D31" s="3" t="s">
        <v>76</v>
      </c>
      <c r="E31" s="3"/>
      <c r="F31" s="3"/>
      <c r="G31" s="4" t="s">
        <v>74</v>
      </c>
      <c r="H31" s="4" t="s">
        <v>74</v>
      </c>
      <c r="I31" s="4">
        <v>5</v>
      </c>
      <c r="J31" s="4"/>
      <c r="K31" s="4">
        <v>5</v>
      </c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55</v>
      </c>
      <c r="D34" s="3" t="s">
        <v>77</v>
      </c>
      <c r="E34" s="3"/>
      <c r="F34" s="3"/>
      <c r="G34" s="4" t="s">
        <v>74</v>
      </c>
      <c r="H34" s="4" t="s">
        <v>74</v>
      </c>
      <c r="I34" s="4">
        <v>5</v>
      </c>
      <c r="J34" s="4"/>
      <c r="K34" s="4">
        <v>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27" customHeight="1" spans="1:14">
      <c r="A37" s="3"/>
      <c r="B37" s="3" t="s">
        <v>56</v>
      </c>
      <c r="C37" s="3" t="s">
        <v>57</v>
      </c>
      <c r="D37" s="3" t="s">
        <v>58</v>
      </c>
      <c r="E37" s="3"/>
      <c r="F37" s="3"/>
      <c r="G37" s="4" t="s">
        <v>59</v>
      </c>
      <c r="H37" s="4" t="s">
        <v>78</v>
      </c>
      <c r="I37" s="4">
        <v>5</v>
      </c>
      <c r="J37" s="4"/>
      <c r="K37" s="4">
        <v>5</v>
      </c>
      <c r="L37" s="4"/>
      <c r="M37" s="4"/>
      <c r="N37" s="4"/>
    </row>
    <row r="38" ht="27" customHeight="1" spans="1:14">
      <c r="A38" s="3"/>
      <c r="B38" s="3"/>
      <c r="C38" s="3"/>
      <c r="D38" s="3" t="s">
        <v>79</v>
      </c>
      <c r="E38" s="3"/>
      <c r="F38" s="3"/>
      <c r="G38" s="4" t="s">
        <v>59</v>
      </c>
      <c r="H38" s="4" t="s">
        <v>78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62</v>
      </c>
      <c r="B40" s="3"/>
      <c r="C40" s="3"/>
      <c r="D40" s="3"/>
      <c r="E40" s="3"/>
      <c r="F40" s="3"/>
      <c r="G40" s="3"/>
      <c r="H40" s="3"/>
      <c r="I40" s="3">
        <f>I13+I14+I16+I19+I22+I25+I28+I31+I34+I37+I38+L6</f>
        <v>100</v>
      </c>
      <c r="J40" s="3"/>
      <c r="K40" s="4">
        <f>SUM(K13:L39)</f>
        <v>90</v>
      </c>
      <c r="L40" s="4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T26" sqref="T26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1.93</v>
      </c>
      <c r="F6" s="4">
        <v>1.93</v>
      </c>
      <c r="G6" s="4"/>
      <c r="H6" s="4">
        <v>1.93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5"/>
      <c r="B7" s="5"/>
      <c r="C7" s="3" t="s">
        <v>17</v>
      </c>
      <c r="D7" s="3"/>
      <c r="E7" s="4">
        <v>1.93</v>
      </c>
      <c r="F7" s="4">
        <v>1.93</v>
      </c>
      <c r="G7" s="4"/>
      <c r="H7" s="4">
        <v>1.93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81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82</v>
      </c>
      <c r="E13" s="3"/>
      <c r="F13" s="3"/>
      <c r="G13" s="4">
        <v>46</v>
      </c>
      <c r="H13" s="4">
        <v>46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83</v>
      </c>
      <c r="E16" s="3"/>
      <c r="F16" s="3"/>
      <c r="G16" s="4" t="s">
        <v>84</v>
      </c>
      <c r="H16" s="4" t="s">
        <v>84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42</v>
      </c>
      <c r="D19" s="3" t="s">
        <v>85</v>
      </c>
      <c r="E19" s="3"/>
      <c r="F19" s="3"/>
      <c r="G19" s="4">
        <v>2024.7</v>
      </c>
      <c r="H19" s="4">
        <v>2024.7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33" customHeight="1" spans="1:14">
      <c r="A22" s="3"/>
      <c r="B22" s="3"/>
      <c r="C22" s="3" t="s">
        <v>47</v>
      </c>
      <c r="D22" s="3" t="s">
        <v>86</v>
      </c>
      <c r="E22" s="3"/>
      <c r="F22" s="3"/>
      <c r="G22" s="4" t="s">
        <v>87</v>
      </c>
      <c r="H22" s="4" t="s">
        <v>87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 t="s">
        <v>88</v>
      </c>
      <c r="E25" s="3"/>
      <c r="F25" s="3"/>
      <c r="G25" s="4" t="s">
        <v>89</v>
      </c>
      <c r="H25" s="4" t="s">
        <v>89</v>
      </c>
      <c r="I25" s="4">
        <v>15</v>
      </c>
      <c r="J25" s="4"/>
      <c r="K25" s="4">
        <v>15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90</v>
      </c>
      <c r="E28" s="3"/>
      <c r="F28" s="3"/>
      <c r="G28" s="4" t="s">
        <v>74</v>
      </c>
      <c r="H28" s="4" t="s">
        <v>74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54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55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34" customHeight="1" spans="1:14">
      <c r="A37" s="3"/>
      <c r="B37" s="3" t="s">
        <v>56</v>
      </c>
      <c r="C37" s="3" t="s">
        <v>57</v>
      </c>
      <c r="D37" s="3" t="s">
        <v>91</v>
      </c>
      <c r="E37" s="3"/>
      <c r="F37" s="3"/>
      <c r="G37" s="4" t="s">
        <v>92</v>
      </c>
      <c r="H37" s="4" t="s">
        <v>93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62</v>
      </c>
      <c r="B40" s="3"/>
      <c r="C40" s="3"/>
      <c r="D40" s="3"/>
      <c r="E40" s="3"/>
      <c r="F40" s="3"/>
      <c r="G40" s="3"/>
      <c r="H40" s="3"/>
      <c r="I40" s="3">
        <f>I13+I16+I19+I22+I25+I28+I37+L6</f>
        <v>100</v>
      </c>
      <c r="J40" s="3"/>
      <c r="K40" s="4">
        <f>K13+K16+K19+K22+K25+K28+K37</f>
        <v>90</v>
      </c>
      <c r="L40" s="4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P11" sqref="P11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0</v>
      </c>
      <c r="F6" s="4">
        <v>4.58</v>
      </c>
      <c r="G6" s="4"/>
      <c r="H6" s="4">
        <v>4.58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5"/>
      <c r="B7" s="5"/>
      <c r="C7" s="3" t="s">
        <v>17</v>
      </c>
      <c r="D7" s="3"/>
      <c r="E7" s="4">
        <v>0</v>
      </c>
      <c r="F7" s="4">
        <v>4.58</v>
      </c>
      <c r="G7" s="4"/>
      <c r="H7" s="4">
        <v>4.58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50" customHeight="1" spans="1:14">
      <c r="A11" s="3"/>
      <c r="B11" s="4" t="s">
        <v>95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96</v>
      </c>
      <c r="E13" s="3"/>
      <c r="F13" s="3"/>
      <c r="G13" s="4" t="s">
        <v>97</v>
      </c>
      <c r="H13" s="4" t="s">
        <v>97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37</v>
      </c>
      <c r="D16" s="3" t="s">
        <v>98</v>
      </c>
      <c r="E16" s="3"/>
      <c r="F16" s="3"/>
      <c r="G16" s="4" t="s">
        <v>99</v>
      </c>
      <c r="H16" s="4" t="s">
        <v>99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35" customHeight="1" spans="1:14">
      <c r="A19" s="3"/>
      <c r="B19" s="3"/>
      <c r="C19" s="3" t="s">
        <v>42</v>
      </c>
      <c r="D19" s="3" t="s">
        <v>100</v>
      </c>
      <c r="E19" s="3"/>
      <c r="F19" s="3"/>
      <c r="G19" s="4" t="s">
        <v>101</v>
      </c>
      <c r="H19" s="4" t="s">
        <v>101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102</v>
      </c>
      <c r="E22" s="3"/>
      <c r="F22" s="3"/>
      <c r="G22" s="4" t="s">
        <v>103</v>
      </c>
      <c r="H22" s="4" t="s">
        <v>103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104</v>
      </c>
      <c r="E28" s="3"/>
      <c r="F28" s="3"/>
      <c r="G28" s="4" t="s">
        <v>105</v>
      </c>
      <c r="H28" s="4" t="s">
        <v>105</v>
      </c>
      <c r="I28" s="4">
        <v>20</v>
      </c>
      <c r="J28" s="4"/>
      <c r="K28" s="4">
        <v>20</v>
      </c>
      <c r="L28" s="4"/>
      <c r="M28" s="4"/>
      <c r="N28" s="4"/>
    </row>
    <row r="29" ht="15.75" customHeight="1" spans="1:14">
      <c r="A29" s="3"/>
      <c r="B29" s="3"/>
      <c r="C29" s="3"/>
      <c r="D29" s="3" t="s">
        <v>106</v>
      </c>
      <c r="E29" s="3"/>
      <c r="F29" s="3"/>
      <c r="G29" s="4" t="s">
        <v>74</v>
      </c>
      <c r="H29" s="4" t="s">
        <v>74</v>
      </c>
      <c r="I29" s="4">
        <v>5</v>
      </c>
      <c r="J29" s="4"/>
      <c r="K29" s="4">
        <v>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54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55</v>
      </c>
      <c r="D34" s="3" t="s">
        <v>107</v>
      </c>
      <c r="E34" s="3"/>
      <c r="F34" s="3"/>
      <c r="G34" s="4" t="s">
        <v>74</v>
      </c>
      <c r="H34" s="4" t="s">
        <v>74</v>
      </c>
      <c r="I34" s="4">
        <v>5</v>
      </c>
      <c r="J34" s="4"/>
      <c r="K34" s="4">
        <v>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56</v>
      </c>
      <c r="C37" s="3" t="s">
        <v>57</v>
      </c>
      <c r="D37" s="3" t="s">
        <v>108</v>
      </c>
      <c r="E37" s="3"/>
      <c r="F37" s="3"/>
      <c r="G37" s="4" t="s">
        <v>74</v>
      </c>
      <c r="H37" s="4" t="s">
        <v>74</v>
      </c>
      <c r="I37" s="4">
        <v>5</v>
      </c>
      <c r="J37" s="4"/>
      <c r="K37" s="4">
        <v>5</v>
      </c>
      <c r="L37" s="4"/>
      <c r="M37" s="4"/>
      <c r="N37" s="4"/>
    </row>
    <row r="38" ht="35" customHeight="1" spans="1:14">
      <c r="A38" s="3"/>
      <c r="B38" s="3"/>
      <c r="C38" s="3"/>
      <c r="D38" s="3" t="s">
        <v>58</v>
      </c>
      <c r="E38" s="3"/>
      <c r="F38" s="3"/>
      <c r="G38" s="4" t="s">
        <v>92</v>
      </c>
      <c r="H38" s="4" t="s">
        <v>93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62</v>
      </c>
      <c r="B40" s="3"/>
      <c r="C40" s="3"/>
      <c r="D40" s="3"/>
      <c r="E40" s="3"/>
      <c r="F40" s="3"/>
      <c r="G40" s="3"/>
      <c r="H40" s="3"/>
      <c r="I40" s="3">
        <f>I13+I16+I19+I22+I28+I29+I34+I37+I38+L6</f>
        <v>100</v>
      </c>
      <c r="J40" s="3"/>
      <c r="K40" s="4">
        <f>SUM(K13:L39)</f>
        <v>90</v>
      </c>
      <c r="L40" s="4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P14" sqref="P14:P1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0</v>
      </c>
      <c r="F6" s="4">
        <v>8.41</v>
      </c>
      <c r="G6" s="4"/>
      <c r="H6" s="4">
        <v>8.41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5"/>
      <c r="B7" s="5"/>
      <c r="C7" s="3" t="s">
        <v>17</v>
      </c>
      <c r="D7" s="3"/>
      <c r="E7" s="4">
        <v>0</v>
      </c>
      <c r="F7" s="4">
        <v>8.41</v>
      </c>
      <c r="G7" s="4"/>
      <c r="H7" s="4">
        <v>8.41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45" customHeight="1" spans="1:14">
      <c r="A11" s="3"/>
      <c r="B11" s="3" t="s">
        <v>110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111</v>
      </c>
      <c r="E13" s="3"/>
      <c r="F13" s="3"/>
      <c r="G13" s="4">
        <v>5</v>
      </c>
      <c r="H13" s="4">
        <v>5</v>
      </c>
      <c r="I13" s="3">
        <v>10</v>
      </c>
      <c r="J13" s="3"/>
      <c r="K13" s="3">
        <v>10</v>
      </c>
      <c r="L13" s="3"/>
      <c r="M13" s="4"/>
      <c r="N13" s="4"/>
    </row>
    <row r="14" ht="15.75" customHeight="1" spans="1:14">
      <c r="A14" s="3"/>
      <c r="B14" s="3"/>
      <c r="C14" s="3"/>
      <c r="D14" s="3" t="s">
        <v>112</v>
      </c>
      <c r="E14" s="3"/>
      <c r="F14" s="3"/>
      <c r="G14" s="4">
        <v>1</v>
      </c>
      <c r="H14" s="4">
        <v>1</v>
      </c>
      <c r="I14" s="3">
        <v>5</v>
      </c>
      <c r="J14" s="3"/>
      <c r="K14" s="3">
        <v>5</v>
      </c>
      <c r="L14" s="3"/>
      <c r="M14" s="4"/>
      <c r="N14" s="4"/>
    </row>
    <row r="15" ht="15.75" customHeight="1" spans="1:14">
      <c r="A15" s="3"/>
      <c r="B15" s="3"/>
      <c r="C15" s="3"/>
      <c r="D15" s="3" t="s">
        <v>113</v>
      </c>
      <c r="E15" s="3"/>
      <c r="F15" s="3"/>
      <c r="G15" s="4">
        <v>4</v>
      </c>
      <c r="H15" s="4">
        <v>4</v>
      </c>
      <c r="I15" s="3">
        <v>5</v>
      </c>
      <c r="J15" s="3"/>
      <c r="K15" s="3">
        <v>5</v>
      </c>
      <c r="L15" s="3"/>
      <c r="M15" s="4"/>
      <c r="N15" s="4"/>
    </row>
    <row r="16" ht="33" customHeight="1" spans="1:14">
      <c r="A16" s="3"/>
      <c r="B16" s="3"/>
      <c r="C16" s="3" t="s">
        <v>37</v>
      </c>
      <c r="D16" s="3" t="s">
        <v>114</v>
      </c>
      <c r="E16" s="3"/>
      <c r="F16" s="3"/>
      <c r="G16" s="3" t="s">
        <v>74</v>
      </c>
      <c r="H16" s="3" t="s">
        <v>74</v>
      </c>
      <c r="I16" s="3">
        <v>10</v>
      </c>
      <c r="J16" s="3"/>
      <c r="K16" s="3">
        <v>10</v>
      </c>
      <c r="L16" s="3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3"/>
      <c r="J17" s="3"/>
      <c r="K17" s="3"/>
      <c r="L17" s="3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3"/>
      <c r="J18" s="3"/>
      <c r="K18" s="3"/>
      <c r="L18" s="3"/>
      <c r="M18" s="4"/>
      <c r="N18" s="4"/>
    </row>
    <row r="19" ht="15.75" customHeight="1" spans="1:14">
      <c r="A19" s="3"/>
      <c r="B19" s="3"/>
      <c r="C19" s="3" t="s">
        <v>42</v>
      </c>
      <c r="D19" s="3" t="s">
        <v>115</v>
      </c>
      <c r="E19" s="3"/>
      <c r="F19" s="3"/>
      <c r="G19" s="4" t="s">
        <v>44</v>
      </c>
      <c r="H19" s="4" t="s">
        <v>44</v>
      </c>
      <c r="I19" s="3">
        <v>10</v>
      </c>
      <c r="J19" s="3"/>
      <c r="K19" s="3">
        <v>10</v>
      </c>
      <c r="L19" s="3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3"/>
      <c r="J20" s="3"/>
      <c r="K20" s="3"/>
      <c r="L20" s="3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3"/>
      <c r="J21" s="3"/>
      <c r="K21" s="3"/>
      <c r="L21" s="3"/>
      <c r="M21" s="4"/>
      <c r="N21" s="4"/>
    </row>
    <row r="22" ht="34" customHeight="1" spans="1:14">
      <c r="A22" s="3"/>
      <c r="B22" s="3"/>
      <c r="C22" s="3" t="s">
        <v>47</v>
      </c>
      <c r="D22" s="3" t="s">
        <v>116</v>
      </c>
      <c r="E22" s="3"/>
      <c r="F22" s="3"/>
      <c r="G22" s="4" t="s">
        <v>117</v>
      </c>
      <c r="H22" s="4" t="s">
        <v>117</v>
      </c>
      <c r="I22" s="3">
        <v>5</v>
      </c>
      <c r="J22" s="3"/>
      <c r="K22" s="3">
        <v>5</v>
      </c>
      <c r="L22" s="3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3"/>
      <c r="J23" s="3"/>
      <c r="K23" s="3"/>
      <c r="L23" s="3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3"/>
      <c r="J24" s="3"/>
      <c r="K24" s="3"/>
      <c r="L24" s="3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 t="s">
        <v>118</v>
      </c>
      <c r="E25" s="3"/>
      <c r="F25" s="3"/>
      <c r="G25" s="4" t="s">
        <v>84</v>
      </c>
      <c r="H25" s="4" t="s">
        <v>84</v>
      </c>
      <c r="I25" s="3">
        <v>10</v>
      </c>
      <c r="J25" s="3"/>
      <c r="K25" s="3">
        <v>10</v>
      </c>
      <c r="L25" s="3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3"/>
      <c r="J26" s="3"/>
      <c r="K26" s="3"/>
      <c r="L26" s="3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3"/>
      <c r="J27" s="3"/>
      <c r="K27" s="3"/>
      <c r="L27" s="3"/>
      <c r="M27" s="4"/>
      <c r="N27" s="4"/>
    </row>
    <row r="28" ht="15.75" customHeight="1" spans="1:14">
      <c r="A28" s="3"/>
      <c r="B28" s="3"/>
      <c r="C28" s="3" t="s">
        <v>52</v>
      </c>
      <c r="D28" s="3" t="s">
        <v>119</v>
      </c>
      <c r="E28" s="3"/>
      <c r="F28" s="3"/>
      <c r="G28" s="4" t="s">
        <v>84</v>
      </c>
      <c r="H28" s="4" t="s">
        <v>84</v>
      </c>
      <c r="I28" s="3">
        <v>15</v>
      </c>
      <c r="J28" s="3"/>
      <c r="K28" s="3">
        <v>15</v>
      </c>
      <c r="L28" s="3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3"/>
      <c r="J29" s="3"/>
      <c r="K29" s="3"/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3"/>
      <c r="J30" s="3"/>
      <c r="K30" s="3"/>
      <c r="L30" s="3"/>
      <c r="M30" s="4"/>
      <c r="N30" s="4"/>
    </row>
    <row r="31" ht="15.75" customHeight="1" spans="1:14">
      <c r="A31" s="3"/>
      <c r="B31" s="3"/>
      <c r="C31" s="3" t="s">
        <v>54</v>
      </c>
      <c r="D31" s="3"/>
      <c r="E31" s="3"/>
      <c r="F31" s="3"/>
      <c r="G31" s="4"/>
      <c r="H31" s="4"/>
      <c r="I31" s="3"/>
      <c r="J31" s="3"/>
      <c r="K31" s="3"/>
      <c r="L31" s="3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3"/>
      <c r="J32" s="3"/>
      <c r="K32" s="3"/>
      <c r="L32" s="3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3"/>
      <c r="J33" s="3"/>
      <c r="K33" s="3"/>
      <c r="L33" s="3"/>
      <c r="M33" s="4"/>
      <c r="N33" s="4"/>
    </row>
    <row r="34" ht="26" customHeight="1" spans="1:14">
      <c r="A34" s="3"/>
      <c r="B34" s="3"/>
      <c r="C34" s="3" t="s">
        <v>55</v>
      </c>
      <c r="D34" s="3" t="s">
        <v>120</v>
      </c>
      <c r="E34" s="3"/>
      <c r="F34" s="3"/>
      <c r="G34" s="4" t="s">
        <v>74</v>
      </c>
      <c r="H34" s="4" t="s">
        <v>74</v>
      </c>
      <c r="I34" s="3">
        <v>10</v>
      </c>
      <c r="J34" s="3"/>
      <c r="K34" s="3">
        <v>10</v>
      </c>
      <c r="L34" s="3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3"/>
      <c r="J35" s="3"/>
      <c r="K35" s="3"/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3"/>
      <c r="J36" s="3"/>
      <c r="K36" s="3"/>
      <c r="L36" s="3"/>
      <c r="M36" s="4"/>
      <c r="N36" s="4"/>
    </row>
    <row r="37" ht="27" customHeight="1" spans="1:14">
      <c r="A37" s="3"/>
      <c r="B37" s="3" t="s">
        <v>56</v>
      </c>
      <c r="C37" s="3" t="s">
        <v>57</v>
      </c>
      <c r="D37" s="3" t="s">
        <v>121</v>
      </c>
      <c r="E37" s="3"/>
      <c r="F37" s="3"/>
      <c r="G37" s="4" t="s">
        <v>59</v>
      </c>
      <c r="H37" s="4" t="s">
        <v>122</v>
      </c>
      <c r="I37" s="3">
        <v>5</v>
      </c>
      <c r="J37" s="3"/>
      <c r="K37" s="3">
        <v>5</v>
      </c>
      <c r="L37" s="3"/>
      <c r="M37" s="4"/>
      <c r="N37" s="4"/>
    </row>
    <row r="38" ht="31" customHeight="1" spans="1:14">
      <c r="A38" s="3"/>
      <c r="B38" s="3"/>
      <c r="C38" s="3"/>
      <c r="D38" s="3" t="s">
        <v>123</v>
      </c>
      <c r="E38" s="3"/>
      <c r="F38" s="3"/>
      <c r="G38" s="4" t="s">
        <v>59</v>
      </c>
      <c r="H38" s="4" t="s">
        <v>122</v>
      </c>
      <c r="I38" s="3">
        <v>5</v>
      </c>
      <c r="J38" s="3"/>
      <c r="K38" s="3">
        <v>5</v>
      </c>
      <c r="L38" s="3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62</v>
      </c>
      <c r="B40" s="3"/>
      <c r="C40" s="3"/>
      <c r="D40" s="3"/>
      <c r="E40" s="3"/>
      <c r="F40" s="3"/>
      <c r="G40" s="3"/>
      <c r="H40" s="3"/>
      <c r="I40" s="3">
        <f>I13+I14+I15+I16+I19+I22+I25+I28+I34+I37+I38+I29+L6</f>
        <v>100</v>
      </c>
      <c r="J40" s="3"/>
      <c r="K40" s="4">
        <f>SUM(K13:K39)</f>
        <v>90</v>
      </c>
      <c r="L40" s="4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R18" sqref="R18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0</v>
      </c>
      <c r="F6" s="4">
        <v>1.2</v>
      </c>
      <c r="G6" s="4"/>
      <c r="H6" s="4">
        <v>1.2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5"/>
      <c r="B7" s="5"/>
      <c r="C7" s="3" t="s">
        <v>17</v>
      </c>
      <c r="D7" s="3"/>
      <c r="E7" s="4">
        <v>0</v>
      </c>
      <c r="F7" s="4">
        <v>1.2</v>
      </c>
      <c r="G7" s="4"/>
      <c r="H7" s="4">
        <v>1.2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5"/>
      <c r="B8" s="5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45" customHeight="1" spans="1:14">
      <c r="A11" s="3"/>
      <c r="B11" s="6" t="s">
        <v>125</v>
      </c>
      <c r="C11" s="6"/>
      <c r="D11" s="6"/>
      <c r="E11" s="6"/>
      <c r="F11" s="6"/>
      <c r="G11" s="6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126</v>
      </c>
      <c r="E13" s="3"/>
      <c r="F13" s="3"/>
      <c r="G13" s="4">
        <v>2</v>
      </c>
      <c r="H13" s="4">
        <v>2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 t="s">
        <v>127</v>
      </c>
      <c r="E14" s="3"/>
      <c r="F14" s="3"/>
      <c r="G14" s="4">
        <v>1</v>
      </c>
      <c r="H14" s="4">
        <v>1</v>
      </c>
      <c r="I14" s="4">
        <v>5</v>
      </c>
      <c r="J14" s="4"/>
      <c r="K14" s="4">
        <v>5</v>
      </c>
      <c r="L14" s="4"/>
      <c r="M14" s="4"/>
      <c r="N14" s="4"/>
    </row>
    <row r="15" ht="15.75" customHeight="1" spans="1:14">
      <c r="A15" s="3"/>
      <c r="B15" s="3"/>
      <c r="C15" s="3"/>
      <c r="D15" s="3" t="s">
        <v>128</v>
      </c>
      <c r="E15" s="3"/>
      <c r="F15" s="3"/>
      <c r="G15" s="4">
        <v>1</v>
      </c>
      <c r="H15" s="4">
        <v>1</v>
      </c>
      <c r="I15" s="4">
        <v>5</v>
      </c>
      <c r="J15" s="4"/>
      <c r="K15" s="4">
        <v>5</v>
      </c>
      <c r="L15" s="4"/>
      <c r="M15" s="4"/>
      <c r="N15" s="4"/>
    </row>
    <row r="16" ht="33" customHeight="1" spans="1:14">
      <c r="A16" s="3"/>
      <c r="B16" s="3"/>
      <c r="C16" s="3" t="s">
        <v>37</v>
      </c>
      <c r="D16" s="3" t="s">
        <v>129</v>
      </c>
      <c r="E16" s="3"/>
      <c r="F16" s="3"/>
      <c r="G16" s="4" t="s">
        <v>74</v>
      </c>
      <c r="H16" s="4" t="s">
        <v>74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42</v>
      </c>
      <c r="D19" s="3" t="s">
        <v>130</v>
      </c>
      <c r="E19" s="3"/>
      <c r="F19" s="3"/>
      <c r="G19" s="4" t="s">
        <v>44</v>
      </c>
      <c r="H19" s="4" t="s">
        <v>44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131</v>
      </c>
      <c r="E22" s="3"/>
      <c r="F22" s="3"/>
      <c r="G22" s="4" t="s">
        <v>132</v>
      </c>
      <c r="H22" s="4" t="s">
        <v>132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 t="s">
        <v>118</v>
      </c>
      <c r="E25" s="3"/>
      <c r="F25" s="3"/>
      <c r="G25" s="4" t="s">
        <v>84</v>
      </c>
      <c r="H25" s="4" t="s">
        <v>84</v>
      </c>
      <c r="I25" s="4">
        <v>10</v>
      </c>
      <c r="J25" s="4"/>
      <c r="K25" s="4">
        <v>10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119</v>
      </c>
      <c r="E28" s="3"/>
      <c r="F28" s="3"/>
      <c r="G28" s="4" t="s">
        <v>84</v>
      </c>
      <c r="H28" s="4" t="s">
        <v>84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54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26" customHeight="1" spans="1:14">
      <c r="A34" s="3"/>
      <c r="B34" s="3"/>
      <c r="C34" s="3" t="s">
        <v>55</v>
      </c>
      <c r="D34" s="3" t="s">
        <v>133</v>
      </c>
      <c r="E34" s="3"/>
      <c r="F34" s="3"/>
      <c r="G34" s="4" t="s">
        <v>74</v>
      </c>
      <c r="H34" s="4" t="s">
        <v>74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27" customHeight="1" spans="1:14">
      <c r="A37" s="3"/>
      <c r="B37" s="3" t="s">
        <v>56</v>
      </c>
      <c r="C37" s="3" t="s">
        <v>57</v>
      </c>
      <c r="D37" s="3" t="s">
        <v>121</v>
      </c>
      <c r="E37" s="3"/>
      <c r="F37" s="3"/>
      <c r="G37" s="4" t="s">
        <v>59</v>
      </c>
      <c r="H37" s="4" t="s">
        <v>59</v>
      </c>
      <c r="I37" s="4">
        <v>5</v>
      </c>
      <c r="J37" s="4"/>
      <c r="K37" s="4">
        <v>5</v>
      </c>
      <c r="L37" s="4"/>
      <c r="M37" s="4"/>
      <c r="N37" s="4"/>
    </row>
    <row r="38" ht="31" customHeight="1" spans="1:14">
      <c r="A38" s="3"/>
      <c r="B38" s="3"/>
      <c r="C38" s="3"/>
      <c r="D38" s="3" t="s">
        <v>134</v>
      </c>
      <c r="E38" s="3"/>
      <c r="F38" s="3"/>
      <c r="G38" s="4" t="s">
        <v>59</v>
      </c>
      <c r="H38" s="4" t="s">
        <v>59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62</v>
      </c>
      <c r="B40" s="3"/>
      <c r="C40" s="3"/>
      <c r="D40" s="3"/>
      <c r="E40" s="3"/>
      <c r="F40" s="3"/>
      <c r="G40" s="3"/>
      <c r="H40" s="3"/>
      <c r="I40" s="3">
        <f>I13+I14+I15+I16+I19+I22+I25+I28+I34+I37+I38+L6</f>
        <v>100</v>
      </c>
      <c r="J40" s="3"/>
      <c r="K40" s="4">
        <f>SUM(K13:K39)</f>
        <v>90</v>
      </c>
      <c r="L40" s="4"/>
      <c r="M40" s="5"/>
      <c r="N40" s="5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项目支出绩效自评表1（社会化教育才人经费）</vt:lpstr>
      <vt:lpstr>项目支出绩效自评表2（补充幼儿园生均公用经费）</vt:lpstr>
      <vt:lpstr>项目支出绩效自评表3（免费为教职工体检）</vt:lpstr>
      <vt:lpstr>项目支出绩效自评表4（校级骨干班主任）</vt:lpstr>
      <vt:lpstr>项目支出绩效自评表5（乡镇幼儿园外聘教师工资）</vt:lpstr>
      <vt:lpstr>项目支出绩效自评表6（兼职督学劳务费）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2015-06-05T18:19:00Z</dcterms:created>
  <dcterms:modified xsi:type="dcterms:W3CDTF">2025-09-24T09:26:19Z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813C14DFADE047E0BB75B632F36539CF</vt:lpwstr>
  </property>
</Properties>
</file>