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行政处罚信息!$A$3:$AJ$26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<sst xmlns="http://schemas.openxmlformats.org/spreadsheetml/2006/main" count="439" uniqueCount="101">
  <si>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</si>
  <si>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</si>
  <si>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</si>
  <si>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</si>
  <si>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</si>
  <si>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</si>
  <si>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</si>
  <si>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</si>
  <si>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</si>
  <si>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</si>
  <si>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</si>
  <si>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</si>
  <si>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</si>
  <si>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</si>
  <si>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</si>
  <si>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</si>
  <si>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</si>
  <si>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</si>
  <si>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</si>
  <si>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</si>
  <si>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</si>
  <si>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</si>
  <si>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</si>
  <si>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</si>
  <si>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</si>
  <si>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</si>
  <si>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</si>
  <si>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</si>
  <si>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</si>
  <si>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</si>
  <si>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</si>
  <si>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</si>
  <si>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</si>
  <si>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</si>
  <si>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</si>
  <si>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</si>
  <si>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</si>
  <si>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</si>
  <si>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</si>
  <si>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北京龙行天下顺冷链运输有限公司</t>
  </si>
  <si>
    <t>91110112MABXWJKD7U</t>
  </si>
  <si>
    <t>***</t>
  </si>
  <si>
    <t>京交【通】〔2026〕第0703-015746号</t>
  </si>
  <si>
    <t>《北京市生产经营单位安全生产主体责任规定》第十八条</t>
  </si>
  <si>
    <t>未建立或者健全安全生产教育和培训档案</t>
  </si>
  <si>
    <t>《北京市生产经营单位安全生产主体责任规定》第四十条、《北京市交通运输行政处罚裁量基准》编号为C19680A010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</si>
  <si>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</si>
  <si>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</si>
  <si>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</si>
  <si>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</si>
  <si>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</si>
  <si>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</si>
  <si>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简易处罚</t>
  </si>
  <si>
    <t>柳州市安宝贸易有限公司</t>
  </si>
  <si>
    <t>91450204796824258Q</t>
  </si>
  <si>
    <t>京交【通】〔2026〕第0703-015034号</t>
  </si>
  <si>
    <t>《中华人民共和国道路运输条例》第三十条</t>
  </si>
  <si>
    <t>擅自改装已取得《道路运输证》的车辆</t>
  </si>
  <si>
    <t>《中华人民共和国道路运输条例》第六十九条第二款、《北京市交通运输行政处罚裁量基准》编号为C19154B022</t>
  </si>
  <si>
    <t>非简易处罚</t>
  </si>
  <si>
    <t>正定安康运输有限公司北京通州分公司</t>
  </si>
  <si>
    <t>91110112MA01PQHB3A</t>
  </si>
  <si>
    <t>京交【通】〔2026〕第0703-014984号</t>
  </si>
  <si>
    <t>深圳市丰旭物流有限公司</t>
  </si>
  <si>
    <t>91440300552109047B</t>
  </si>
  <si>
    <t>京交【通】〔2026〕第0703-014502号</t>
  </si>
  <si>
    <t>《中华人民共和国道路运输条例》第六十九条第二款、《北京市交通运输行政处罚裁量基准》编号为C19154B042</t>
  </si>
  <si>
    <t>北京金莱达商贸有限公司</t>
  </si>
  <si>
    <t>91110113MA00CX7R8A</t>
  </si>
  <si>
    <t>京交【通】〔2026〕第0703-013182号</t>
  </si>
  <si>
    <t>自然人</t>
  </si>
  <si>
    <t>身份证</t>
  </si>
  <si>
    <t>京交【通】〔2026〕第0703-015856号</t>
  </si>
  <si>
    <t>《北京市出租汽车管理条例》第十五条第十七项</t>
  </si>
  <si>
    <t>将车辆交予他人驾驶</t>
  </si>
  <si>
    <t>《北京市出租汽车管理条例》第二十九条的规定（《北京市交通运输行政处罚裁量基准》编号为C19272A021</t>
  </si>
  <si>
    <t>京交【通】〔2026〕第0703-015854号</t>
  </si>
  <si>
    <t>京交【通】〔2026〕第0703-015693号</t>
  </si>
  <si>
    <t>京交【通】〔2026〕第0703-015688号</t>
  </si>
  <si>
    <t>京交【通】〔2026〕第0703-015679号</t>
  </si>
  <si>
    <t>京交【通】〔2026〕第0703-015675号</t>
  </si>
  <si>
    <t>京交【通】〔2026〕第0703-015648号</t>
  </si>
  <si>
    <t>京交【通】〔2026〕第0703-015626号</t>
  </si>
  <si>
    <t>京交【通】〔2026〕第0703-015332号</t>
  </si>
  <si>
    <t>《北京市出租汽车管理条例》第二十九条、《北京市交通运输行政处罚裁量基准》编号为C19272A023</t>
  </si>
  <si>
    <t>京交【通】〔2026〕第0703-015316号</t>
  </si>
  <si>
    <t>京交【通】〔2026〕第0703-015007号</t>
  </si>
  <si>
    <t>京交【通】〔2026〕第0703-014998号</t>
  </si>
  <si>
    <t>京交【通】〔2026〕第0703-014808号</t>
  </si>
  <si>
    <t>京交【通】〔2026〕第0703-014783号</t>
  </si>
  <si>
    <t>京交【通】〔2026〕第0703-014237号</t>
  </si>
  <si>
    <t>京交【通】〔2026〕第0703-014046号</t>
  </si>
  <si>
    <t>京交【通】〔2025〕第0703-072782号</t>
  </si>
  <si>
    <t>《中华人民共和国安全生产法》第二十一条</t>
  </si>
  <si>
    <t>违反规定未履行安全生产管理职责</t>
  </si>
  <si>
    <t>《中华人民共和国安全生产法》第九十四条第一款、《北京市交通运输行政处罚裁量基准》编号为C19691A011</t>
  </si>
  <si>
    <t>京交【通】〔2026〕第0703-014827号</t>
  </si>
  <si>
    <t>个体工商户</t>
  </si>
  <si>
    <t>一般失信信息</t>
  </si>
  <si>
    <t>严重失信信息</t>
  </si>
  <si>
    <t>不公示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</si>
</sst>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.000000_ "/>
    <numFmt numFmtId="179" formatCode="yyyy/m/d;@"/>
  </numFmts>
  <fonts count="30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176" fontId="26" fillId="0" borderId="0">
      <alignment vertical="center"/>
    </xf>
    <xf numFmtId="0" fontId="6" fillId="0" borderId="0"/>
  </cellStyleXfs>
  <cellXfs count="20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6"/>
  <sheetViews>
    <sheetView tabSelected="1" zoomScale="115" zoomScaleNormal="115" topLeftCell="A17" workbookViewId="0">
      <selection activeCell="J28" sqref="J28"/>
    </sheetView>
  </sheetViews>
  <sheetFormatPr defaultColWidth="16" defaultRowHeight="13.5"/>
  <cols>
    <col min="1" max="3" width="16" style="2" customWidth="1"/>
    <col min="4" max="8" width="3.26666666666667" style="2" hidden="1" customWidth="1"/>
    <col min="9" max="9" width="16" style="2" customWidth="1"/>
    <col min="10" max="11" width="4.34166666666667" style="2" customWidth="1"/>
    <col min="12" max="12" width="9.4" style="2" customWidth="1"/>
    <col min="13" max="13" width="12.7583333333333" style="2" customWidth="1"/>
    <col min="14" max="16" width="16" style="2" customWidth="1"/>
    <col min="17" max="17" width="25.4666666666667" style="2" customWidth="1"/>
    <col min="18" max="21" width="16" style="2" customWidth="1"/>
    <col min="22" max="22" width="13.225" style="2" customWidth="1"/>
    <col min="23" max="25" width="16" style="3" customWidth="1"/>
    <col min="26" max="36" width="16" style="2" customWidth="1"/>
    <col min="37" max="16384" width="16" style="3"/>
  </cols>
  <sheetData>
    <row r="1" ht="40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ht="40" customHeight="1" spans="1:3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="1" customFormat="1" ht="45" customHeight="1" spans="1:3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</row>
    <row r="4" s="1" customFormat="1" ht="48" spans="1:36">
      <c r="A4" s="7" t="s">
        <v>38</v>
      </c>
      <c r="B4" s="6" t="s">
        <v>39</v>
      </c>
      <c r="C4" s="6" t="s">
        <v>40</v>
      </c>
      <c r="D4" s="8"/>
      <c r="E4" s="8"/>
      <c r="F4" s="8"/>
      <c r="G4" s="8"/>
      <c r="H4" s="8"/>
      <c r="I4" s="11" t="s">
        <v>41</v>
      </c>
      <c r="J4" s="7"/>
      <c r="K4" s="7"/>
      <c r="L4" s="7"/>
      <c r="M4" s="7"/>
      <c r="N4" s="6" t="s">
        <v>42</v>
      </c>
      <c r="O4" s="11" t="s">
        <v>43</v>
      </c>
      <c r="P4" s="6" t="s">
        <v>44</v>
      </c>
      <c r="Q4" s="11" t="s">
        <v>45</v>
      </c>
      <c r="R4" s="14" t="s">
        <v>46</v>
      </c>
      <c r="S4" s="15" t="str">
        <f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罚款贰仟元整</v>
      </c>
      <c r="T4" s="16">
        <v>0.2</v>
      </c>
      <c r="U4" s="17"/>
      <c r="V4" s="7"/>
      <c r="W4" s="18">
        <v>46114</v>
      </c>
      <c r="X4" s="19" t="s">
        <v>47</v>
      </c>
      <c r="Y4" s="18">
        <v>46205</v>
      </c>
      <c r="Z4" s="19" t="s">
        <v>48</v>
      </c>
      <c r="AA4" s="19" t="s">
        <v>49</v>
      </c>
      <c r="AB4" s="19" t="s">
        <v>48</v>
      </c>
      <c r="AC4" s="19" t="s">
        <v>49</v>
      </c>
      <c r="AD4" s="7" t="s">
        <v>50</v>
      </c>
      <c r="AE4" s="7" t="s">
        <v>51</v>
      </c>
      <c r="AF4" s="7"/>
      <c r="AG4" s="7" t="s">
        <v>52</v>
      </c>
      <c r="AH4" s="7"/>
      <c r="AI4" s="7"/>
      <c r="AJ4" s="7"/>
    </row>
    <row r="5" s="1" customFormat="1" ht="48" spans="1:36">
      <c r="A5" s="7" t="s">
        <v>38</v>
      </c>
      <c r="B5" s="6" t="s">
        <v>53</v>
      </c>
      <c r="C5" s="6" t="s">
        <v>54</v>
      </c>
      <c r="D5" s="8"/>
      <c r="E5" s="8"/>
      <c r="F5" s="8"/>
      <c r="G5" s="8"/>
      <c r="H5" s="8"/>
      <c r="I5" s="11" t="s">
        <v>41</v>
      </c>
      <c r="J5" s="7"/>
      <c r="K5" s="7"/>
      <c r="L5" s="7"/>
      <c r="M5" s="7"/>
      <c r="N5" s="6" t="s">
        <v>55</v>
      </c>
      <c r="O5" s="11" t="s">
        <v>56</v>
      </c>
      <c r="P5" s="6" t="s">
        <v>57</v>
      </c>
      <c r="Q5" s="11" t="s">
        <v>58</v>
      </c>
      <c r="R5" s="14" t="s">
        <v>46</v>
      </c>
      <c r="S5" s="15" t="str">
        <f>IF(R5="罚款","罚款"&amp;SUBSTITUTE(SUBSTITUTE(IF(T5*10000&gt;-0.4%,,"负")&amp;TEXT(INT(FIXED(ABS(T5*10000))),"[dbnum2]G/通用格式元;;")&amp;TEXT(RIGHT(FIXED(T5*10000),2),"[dbnum2]0角0分;;"&amp;IF(ABS(T5*10000)&gt;1%,"整",)),"零角",IF(ABS(T5*10000)&lt;1,,"零")),"零分","整"),IF(R5="责令停产停业","停业整顿7日",""))</f>
        <v>罚款壹万元整</v>
      </c>
      <c r="T5" s="16">
        <v>1</v>
      </c>
      <c r="U5" s="17"/>
      <c r="V5" s="7"/>
      <c r="W5" s="18">
        <v>46114</v>
      </c>
      <c r="X5" s="19" t="s">
        <v>47</v>
      </c>
      <c r="Y5" s="18">
        <v>46205</v>
      </c>
      <c r="Z5" s="19" t="s">
        <v>48</v>
      </c>
      <c r="AA5" s="19" t="s">
        <v>49</v>
      </c>
      <c r="AB5" s="19" t="s">
        <v>48</v>
      </c>
      <c r="AC5" s="19" t="s">
        <v>49</v>
      </c>
      <c r="AD5" s="7" t="s">
        <v>50</v>
      </c>
      <c r="AE5" s="7" t="s">
        <v>51</v>
      </c>
      <c r="AF5" s="7"/>
      <c r="AG5" s="7" t="s">
        <v>59</v>
      </c>
      <c r="AH5" s="7"/>
      <c r="AI5" s="7"/>
      <c r="AJ5" s="7"/>
    </row>
    <row r="6" s="1" customFormat="1" ht="48" spans="1:36">
      <c r="A6" s="7" t="s">
        <v>38</v>
      </c>
      <c r="B6" s="6" t="s">
        <v>60</v>
      </c>
      <c r="C6" s="6" t="s">
        <v>61</v>
      </c>
      <c r="D6" s="8"/>
      <c r="E6" s="8"/>
      <c r="F6" s="8"/>
      <c r="G6" s="8"/>
      <c r="H6" s="8"/>
      <c r="I6" s="11" t="s">
        <v>41</v>
      </c>
      <c r="J6" s="7"/>
      <c r="K6" s="7"/>
      <c r="L6" s="7"/>
      <c r="M6" s="7"/>
      <c r="N6" s="6" t="s">
        <v>62</v>
      </c>
      <c r="O6" s="11" t="s">
        <v>43</v>
      </c>
      <c r="P6" s="6" t="s">
        <v>44</v>
      </c>
      <c r="Q6" s="11" t="s">
        <v>45</v>
      </c>
      <c r="R6" s="14" t="s">
        <v>46</v>
      </c>
      <c r="S6" s="15" t="str">
        <f>IF(R6="罚款","罚款"&amp;SUBSTITUTE(SUBSTITUTE(IF(T6*10000&gt;-0.4%,,"负")&amp;TEXT(INT(FIXED(ABS(T6*10000))),"[dbnum2]G/通用格式元;;")&amp;TEXT(RIGHT(FIXED(T6*10000),2),"[dbnum2]0角0分;;"&amp;IF(ABS(T6*10000)&gt;1%,"整",)),"零角",IF(ABS(T6*10000)&lt;1,,"零")),"零分","整"),IF(R6="责令停产停业","停业整顿7日",""))</f>
        <v>罚款贰仟元整</v>
      </c>
      <c r="T6" s="16">
        <v>0.2</v>
      </c>
      <c r="U6" s="17"/>
      <c r="V6" s="7"/>
      <c r="W6" s="18">
        <v>46112</v>
      </c>
      <c r="X6" s="19" t="s">
        <v>47</v>
      </c>
      <c r="Y6" s="18">
        <v>46203</v>
      </c>
      <c r="Z6" s="19" t="s">
        <v>48</v>
      </c>
      <c r="AA6" s="19" t="s">
        <v>49</v>
      </c>
      <c r="AB6" s="19" t="s">
        <v>48</v>
      </c>
      <c r="AC6" s="19" t="s">
        <v>49</v>
      </c>
      <c r="AD6" s="7" t="s">
        <v>50</v>
      </c>
      <c r="AE6" s="7" t="s">
        <v>51</v>
      </c>
      <c r="AF6" s="7"/>
      <c r="AG6" s="7" t="s">
        <v>52</v>
      </c>
      <c r="AH6" s="7"/>
      <c r="AI6" s="7"/>
      <c r="AJ6" s="7"/>
    </row>
    <row r="7" s="1" customFormat="1" ht="48" spans="1:36">
      <c r="A7" s="7" t="s">
        <v>38</v>
      </c>
      <c r="B7" s="6" t="s">
        <v>63</v>
      </c>
      <c r="C7" s="6" t="s">
        <v>64</v>
      </c>
      <c r="D7" s="8"/>
      <c r="E7" s="8"/>
      <c r="F7" s="8"/>
      <c r="G7" s="8"/>
      <c r="H7" s="8"/>
      <c r="I7" s="11" t="s">
        <v>41</v>
      </c>
      <c r="J7" s="7"/>
      <c r="K7" s="7"/>
      <c r="L7" s="7"/>
      <c r="M7" s="7"/>
      <c r="N7" s="6" t="s">
        <v>65</v>
      </c>
      <c r="O7" s="11" t="s">
        <v>56</v>
      </c>
      <c r="P7" s="6" t="s">
        <v>57</v>
      </c>
      <c r="Q7" s="11" t="s">
        <v>66</v>
      </c>
      <c r="R7" s="14" t="s">
        <v>46</v>
      </c>
      <c r="S7" s="15" t="str">
        <f>IF(R7="罚款","罚款"&amp;SUBSTITUTE(SUBSTITUTE(IF(T7*10000&gt;-0.4%,,"负")&amp;TEXT(INT(FIXED(ABS(T7*10000))),"[dbnum2]G/通用格式元;;")&amp;TEXT(RIGHT(FIXED(T7*10000),2),"[dbnum2]0角0分;;"&amp;IF(ABS(T7*10000)&gt;1%,"整",)),"零角",IF(ABS(T7*10000)&lt;1,,"零")),"零分","整"),IF(R7="责令停产停业","停业整顿7日",""))</f>
        <v>罚款壹万柒仟伍佰元整</v>
      </c>
      <c r="T7" s="16">
        <v>1.75</v>
      </c>
      <c r="U7" s="17"/>
      <c r="V7" s="7"/>
      <c r="W7" s="18">
        <v>46111</v>
      </c>
      <c r="X7" s="19" t="s">
        <v>47</v>
      </c>
      <c r="Y7" s="18">
        <v>46203</v>
      </c>
      <c r="Z7" s="19" t="s">
        <v>48</v>
      </c>
      <c r="AA7" s="19" t="s">
        <v>49</v>
      </c>
      <c r="AB7" s="19" t="s">
        <v>48</v>
      </c>
      <c r="AC7" s="19" t="s">
        <v>49</v>
      </c>
      <c r="AD7" s="7" t="s">
        <v>50</v>
      </c>
      <c r="AE7" s="7" t="s">
        <v>51</v>
      </c>
      <c r="AF7" s="7"/>
      <c r="AG7" s="7" t="s">
        <v>59</v>
      </c>
      <c r="AH7" s="7"/>
      <c r="AI7" s="7"/>
      <c r="AJ7" s="7"/>
    </row>
    <row r="8" s="1" customFormat="1" ht="48" spans="1:36">
      <c r="A8" s="7" t="s">
        <v>38</v>
      </c>
      <c r="B8" s="6" t="s">
        <v>67</v>
      </c>
      <c r="C8" s="6" t="s">
        <v>68</v>
      </c>
      <c r="D8" s="8"/>
      <c r="E8" s="8"/>
      <c r="F8" s="8"/>
      <c r="G8" s="8"/>
      <c r="H8" s="8"/>
      <c r="I8" s="11" t="s">
        <v>41</v>
      </c>
      <c r="J8" s="7"/>
      <c r="K8" s="7"/>
      <c r="L8" s="7"/>
      <c r="M8" s="7"/>
      <c r="N8" s="6" t="s">
        <v>69</v>
      </c>
      <c r="O8" s="11" t="s">
        <v>56</v>
      </c>
      <c r="P8" s="6" t="s">
        <v>57</v>
      </c>
      <c r="Q8" s="11" t="s">
        <v>58</v>
      </c>
      <c r="R8" s="14" t="s">
        <v>46</v>
      </c>
      <c r="S8" s="15" t="str">
        <f>IF(R8="罚款","罚款"&amp;SUBSTITUTE(SUBSTITUTE(IF(T8*10000&gt;-0.4%,,"负")&amp;TEXT(INT(FIXED(ABS(T8*10000))),"[dbnum2]G/通用格式元;;")&amp;TEXT(RIGHT(FIXED(T8*10000),2),"[dbnum2]0角0分;;"&amp;IF(ABS(T8*10000)&gt;1%,"整",)),"零角",IF(ABS(T8*10000)&lt;1,,"零")),"零分","整"),IF(R8="责令停产停业","停业整顿7日",""))</f>
        <v>罚款壹万壹仟玖佰元整</v>
      </c>
      <c r="T8" s="16">
        <v>1.19</v>
      </c>
      <c r="U8" s="17"/>
      <c r="V8" s="7"/>
      <c r="W8" s="18">
        <v>46113</v>
      </c>
      <c r="X8" s="19" t="s">
        <v>47</v>
      </c>
      <c r="Y8" s="18">
        <v>46204</v>
      </c>
      <c r="Z8" s="19" t="s">
        <v>48</v>
      </c>
      <c r="AA8" s="19" t="s">
        <v>49</v>
      </c>
      <c r="AB8" s="19" t="s">
        <v>48</v>
      </c>
      <c r="AC8" s="19" t="s">
        <v>49</v>
      </c>
      <c r="AD8" s="7" t="s">
        <v>50</v>
      </c>
      <c r="AE8" s="7" t="s">
        <v>51</v>
      </c>
      <c r="AF8" s="7"/>
      <c r="AG8" s="7" t="s">
        <v>59</v>
      </c>
      <c r="AH8" s="7"/>
      <c r="AI8" s="7"/>
      <c r="AJ8" s="7"/>
    </row>
    <row r="9" s="1" customFormat="1" ht="48" spans="1:36">
      <c r="A9" s="7" t="s">
        <v>70</v>
      </c>
      <c r="B9" s="9" t="s">
        <v>41</v>
      </c>
      <c r="C9" s="9"/>
      <c r="D9" s="8"/>
      <c r="E9" s="8"/>
      <c r="F9" s="8"/>
      <c r="G9" s="8"/>
      <c r="H9" s="8"/>
      <c r="I9" s="7"/>
      <c r="J9" s="7"/>
      <c r="K9" s="7"/>
      <c r="L9" s="12" t="s">
        <v>71</v>
      </c>
      <c r="M9" s="6" t="s">
        <v>41</v>
      </c>
      <c r="N9" s="6" t="s">
        <v>72</v>
      </c>
      <c r="O9" s="13" t="s">
        <v>73</v>
      </c>
      <c r="P9" s="6" t="s">
        <v>74</v>
      </c>
      <c r="Q9" s="13" t="s">
        <v>75</v>
      </c>
      <c r="R9" s="14" t="s">
        <v>46</v>
      </c>
      <c r="S9" s="13" t="str">
        <f>IF(R9="警告；罚款","警告并罚款"&amp;SUBSTITUTE(SUBSTITUTE(IF(T9*10000&gt;-0.4%,,"负")&amp;TEXT(INT(FIXED(ABS(T9*10000))),"[dbnum2]G/通用格式元;;")&amp;TEXT(RIGHT(FIXED(T9*10000),2),"[dbnum2]0角0分;;"&amp;IF(ABS(T9*10000)&gt;1%,"整",)),"零角",IF(ABS(T9*10000)&lt;1,,"零")),"零分","整"),IF(R9="没收违法所得；警告；罚款","没收违法所得"&amp;SUBSTITUTE(SUBSTITUTE(IF(U9*10000&gt;-0.4%,,"负")&amp;TEXT(INT(FIXED(ABS(U9*10000))),"[dbnum2]G/通用格式元;;")&amp;TEXT(RIGHT(FIXED(U9*10000),2),"[dbnum2]0角0分;;"&amp;IF(ABS(U9*10000)&gt;1%,"整",)),"零角",IF(ABS(U9*10000)&lt;1,,"零")),"零分","整")&amp;"；警告并罚款"&amp;SUBSTITUTE(SUBSTITUTE(IF(T9*10000&gt;-0.4%,,"负")&amp;TEXT(INT(FIXED(ABS(T9*10000))),"[dbnum2]G/通用格式元;;")&amp;TEXT(RIGHT(FIXED(T9*10000),2),"[dbnum2]0角0分;;"&amp;IF(ABS(T9*10000)&gt;1%,"整",)),"零角",IF(ABS(T9*10000)&lt;1,,"零")),"零分","整"),IF(R9="罚款","罚款"&amp;SUBSTITUTE(SUBSTITUTE(IF(T9*10000&gt;-0.4%,,"负")&amp;TEXT(INT(FIXED(ABS(T9*10000))),"[dbnum2]G/通用格式元;;")&amp;TEXT(RIGHT(FIXED(T9*10000),2),"[dbnum2]0角0分;;"&amp;IF(ABS(T9*10000)&gt;1%,"整",)),"零角",IF(ABS(T9*10000)&lt;1,,"零")),"零分","整"),IF(R9="警告；罚款","警告并罚款"&amp;SUBSTITUTE(SUBSTITUTE(IF(T9*10000&gt;-0.4%,,"负")&amp;TEXT(INT(FIXED(ABS(T9*10000))),"[dbnum2]G/通用格式元;;")&amp;TEXT(RIGHT(FIXED(T9*10000),2),"[dbnum2]0角0分;;"&amp;IF(ABS(T9*10000)&gt;1%,"整",)),"零角",IF(ABS(T9*10000)&lt;1,,"零")),"零分","整"),""))))</f>
        <v>罚款壹仟伍佰元整</v>
      </c>
      <c r="T9" s="16">
        <v>0.15</v>
      </c>
      <c r="U9" s="16"/>
      <c r="V9" s="7"/>
      <c r="W9" s="18">
        <v>46115</v>
      </c>
      <c r="X9" s="19" t="s">
        <v>47</v>
      </c>
      <c r="Y9" s="18">
        <v>46206</v>
      </c>
      <c r="Z9" s="19" t="s">
        <v>48</v>
      </c>
      <c r="AA9" s="19" t="s">
        <v>49</v>
      </c>
      <c r="AB9" s="19" t="s">
        <v>48</v>
      </c>
      <c r="AC9" s="19" t="s">
        <v>49</v>
      </c>
      <c r="AD9" s="7" t="s">
        <v>50</v>
      </c>
      <c r="AE9" s="7" t="s">
        <v>51</v>
      </c>
      <c r="AF9" s="7"/>
      <c r="AG9" s="7" t="s">
        <v>59</v>
      </c>
      <c r="AH9" s="7"/>
      <c r="AI9" s="7"/>
      <c r="AJ9" s="7"/>
    </row>
    <row r="10" s="1" customFormat="1" ht="48" spans="1:36">
      <c r="A10" s="7" t="s">
        <v>70</v>
      </c>
      <c r="B10" s="9" t="s">
        <v>41</v>
      </c>
      <c r="C10" s="9"/>
      <c r="D10" s="8"/>
      <c r="E10" s="8"/>
      <c r="F10" s="8"/>
      <c r="G10" s="8"/>
      <c r="H10" s="8"/>
      <c r="I10" s="7"/>
      <c r="J10" s="7"/>
      <c r="K10" s="7"/>
      <c r="L10" s="12" t="s">
        <v>71</v>
      </c>
      <c r="M10" s="6" t="s">
        <v>41</v>
      </c>
      <c r="N10" s="6" t="s">
        <v>76</v>
      </c>
      <c r="O10" s="13" t="s">
        <v>73</v>
      </c>
      <c r="P10" s="6" t="s">
        <v>74</v>
      </c>
      <c r="Q10" s="13" t="s">
        <v>75</v>
      </c>
      <c r="R10" s="14" t="s">
        <v>46</v>
      </c>
      <c r="S10" s="13" t="str">
        <f t="shared" ref="S10:S26" si="0">IF(R10="警告；罚款","警告并罚款"&amp;SUBSTITUTE(SUBSTITUTE(IF(T10*10000&gt;-0.4%,,"负")&amp;TEXT(INT(FIXED(ABS(T10*10000))),"[dbnum2]G/通用格式元;;")&amp;TEXT(RIGHT(FIXED(T10*10000),2),"[dbnum2]0角0分;;"&amp;IF(ABS(T10*10000)&gt;1%,"整",)),"零角",IF(ABS(T10*10000)&lt;1,,"零")),"零分","整"),IF(R10="没收违法所得；警告；罚款","没收违法所得"&amp;SUBSTITUTE(SUBSTITUTE(IF(U10*10000&gt;-0.4%,,"负")&amp;TEXT(INT(FIXED(ABS(U10*10000))),"[dbnum2]G/通用格式元;;")&amp;TEXT(RIGHT(FIXED(U10*10000),2),"[dbnum2]0角0分;;"&amp;IF(ABS(U10*10000)&gt;1%,"整",)),"零角",IF(ABS(U10*10000)&lt;1,,"零")),"零分","整")&amp;"；警告并罚款"&amp;SUBSTITUTE(SUBSTITUTE(IF(T10*10000&gt;-0.4%,,"负")&amp;TEXT(INT(FIXED(ABS(T10*10000))),"[dbnum2]G/通用格式元;;")&amp;TEXT(RIGHT(FIXED(T10*10000),2),"[dbnum2]0角0分;;"&amp;IF(ABS(T10*10000)&gt;1%,"整",)),"零角",IF(ABS(T10*10000)&lt;1,,"零")),"零分","整"),IF(R10="罚款","罚款"&amp;SUBSTITUTE(SUBSTITUTE(IF(T10*10000&gt;-0.4%,,"负")&amp;TEXT(INT(FIXED(ABS(T10*10000))),"[dbnum2]G/通用格式元;;")&amp;TEXT(RIGHT(FIXED(T10*10000),2),"[dbnum2]0角0分;;"&amp;IF(ABS(T10*10000)&gt;1%,"整",)),"零角",IF(ABS(T10*10000)&lt;1,,"零")),"零分","整"),IF(R10="警告；罚款","警告并罚款"&amp;SUBSTITUTE(SUBSTITUTE(IF(T10*10000&gt;-0.4%,,"负")&amp;TEXT(INT(FIXED(ABS(T10*10000))),"[dbnum2]G/通用格式元;;")&amp;TEXT(RIGHT(FIXED(T10*10000),2),"[dbnum2]0角0分;;"&amp;IF(ABS(T10*10000)&gt;1%,"整",)),"零角",IF(ABS(T10*10000)&lt;1,,"零")),"零分","整"),""))))</f>
        <v>罚款壹仟伍佰元整</v>
      </c>
      <c r="T10" s="16">
        <v>0.15</v>
      </c>
      <c r="U10" s="16"/>
      <c r="V10" s="7"/>
      <c r="W10" s="18">
        <v>46115</v>
      </c>
      <c r="X10" s="19" t="s">
        <v>47</v>
      </c>
      <c r="Y10" s="18">
        <v>46206</v>
      </c>
      <c r="Z10" s="19" t="s">
        <v>48</v>
      </c>
      <c r="AA10" s="19" t="s">
        <v>49</v>
      </c>
      <c r="AB10" s="19" t="s">
        <v>48</v>
      </c>
      <c r="AC10" s="19" t="s">
        <v>49</v>
      </c>
      <c r="AD10" s="7" t="s">
        <v>50</v>
      </c>
      <c r="AE10" s="7" t="s">
        <v>51</v>
      </c>
      <c r="AF10" s="7"/>
      <c r="AG10" s="7" t="s">
        <v>59</v>
      </c>
      <c r="AH10" s="7"/>
      <c r="AI10" s="7"/>
      <c r="AJ10" s="7"/>
    </row>
    <row r="11" s="1" customFormat="1" ht="48" spans="1:36">
      <c r="A11" s="7" t="s">
        <v>70</v>
      </c>
      <c r="B11" s="9" t="s">
        <v>41</v>
      </c>
      <c r="C11" s="9"/>
      <c r="D11" s="8"/>
      <c r="E11" s="8"/>
      <c r="F11" s="8"/>
      <c r="G11" s="8"/>
      <c r="H11" s="8"/>
      <c r="I11" s="7"/>
      <c r="J11" s="7"/>
      <c r="K11" s="7"/>
      <c r="L11" s="12" t="s">
        <v>71</v>
      </c>
      <c r="M11" s="6" t="s">
        <v>41</v>
      </c>
      <c r="N11" s="6" t="s">
        <v>77</v>
      </c>
      <c r="O11" s="13" t="s">
        <v>73</v>
      </c>
      <c r="P11" s="6" t="s">
        <v>74</v>
      </c>
      <c r="Q11" s="13" t="s">
        <v>75</v>
      </c>
      <c r="R11" s="14" t="s">
        <v>46</v>
      </c>
      <c r="S11" s="13" t="str">
        <f t="shared" si="0"/>
        <v>罚款壹仟伍佰元整</v>
      </c>
      <c r="T11" s="16">
        <v>0.15</v>
      </c>
      <c r="U11" s="16"/>
      <c r="V11" s="7"/>
      <c r="W11" s="18">
        <v>46115</v>
      </c>
      <c r="X11" s="19" t="s">
        <v>47</v>
      </c>
      <c r="Y11" s="18">
        <v>46206</v>
      </c>
      <c r="Z11" s="19" t="s">
        <v>48</v>
      </c>
      <c r="AA11" s="19" t="s">
        <v>49</v>
      </c>
      <c r="AB11" s="19" t="s">
        <v>48</v>
      </c>
      <c r="AC11" s="19" t="s">
        <v>49</v>
      </c>
      <c r="AD11" s="7" t="s">
        <v>50</v>
      </c>
      <c r="AE11" s="7" t="s">
        <v>51</v>
      </c>
      <c r="AF11" s="7"/>
      <c r="AG11" s="7" t="s">
        <v>59</v>
      </c>
      <c r="AH11" s="7"/>
      <c r="AI11" s="7"/>
      <c r="AJ11" s="7"/>
    </row>
    <row r="12" s="1" customFormat="1" ht="48" spans="1:36">
      <c r="A12" s="7" t="s">
        <v>70</v>
      </c>
      <c r="B12" s="9" t="s">
        <v>41</v>
      </c>
      <c r="C12" s="9"/>
      <c r="D12" s="8"/>
      <c r="E12" s="8"/>
      <c r="F12" s="8"/>
      <c r="G12" s="8"/>
      <c r="H12" s="8"/>
      <c r="I12" s="7"/>
      <c r="J12" s="7"/>
      <c r="K12" s="7"/>
      <c r="L12" s="12" t="s">
        <v>71</v>
      </c>
      <c r="M12" s="6" t="s">
        <v>41</v>
      </c>
      <c r="N12" s="6" t="s">
        <v>78</v>
      </c>
      <c r="O12" s="13" t="s">
        <v>73</v>
      </c>
      <c r="P12" s="6" t="s">
        <v>74</v>
      </c>
      <c r="Q12" s="13" t="s">
        <v>75</v>
      </c>
      <c r="R12" s="14" t="s">
        <v>46</v>
      </c>
      <c r="S12" s="13" t="str">
        <f t="shared" si="0"/>
        <v>罚款壹仟伍佰元整</v>
      </c>
      <c r="T12" s="16">
        <v>0.15</v>
      </c>
      <c r="U12" s="16"/>
      <c r="V12" s="7"/>
      <c r="W12" s="18">
        <v>46115</v>
      </c>
      <c r="X12" s="19" t="s">
        <v>47</v>
      </c>
      <c r="Y12" s="18">
        <v>46206</v>
      </c>
      <c r="Z12" s="19" t="s">
        <v>48</v>
      </c>
      <c r="AA12" s="19" t="s">
        <v>49</v>
      </c>
      <c r="AB12" s="19" t="s">
        <v>48</v>
      </c>
      <c r="AC12" s="19" t="s">
        <v>49</v>
      </c>
      <c r="AD12" s="7" t="s">
        <v>50</v>
      </c>
      <c r="AE12" s="7" t="s">
        <v>51</v>
      </c>
      <c r="AF12" s="7"/>
      <c r="AG12" s="7" t="s">
        <v>59</v>
      </c>
      <c r="AH12" s="7"/>
      <c r="AI12" s="7"/>
      <c r="AJ12" s="7"/>
    </row>
    <row r="13" s="1" customFormat="1" ht="48" spans="1:36">
      <c r="A13" s="7" t="s">
        <v>70</v>
      </c>
      <c r="B13" s="9" t="s">
        <v>41</v>
      </c>
      <c r="C13" s="9"/>
      <c r="D13" s="8"/>
      <c r="E13" s="8"/>
      <c r="F13" s="8"/>
      <c r="G13" s="8"/>
      <c r="H13" s="8"/>
      <c r="I13" s="7"/>
      <c r="J13" s="7"/>
      <c r="K13" s="7"/>
      <c r="L13" s="12" t="s">
        <v>71</v>
      </c>
      <c r="M13" s="6" t="s">
        <v>41</v>
      </c>
      <c r="N13" s="6" t="s">
        <v>79</v>
      </c>
      <c r="O13" s="13" t="s">
        <v>73</v>
      </c>
      <c r="P13" s="6" t="s">
        <v>74</v>
      </c>
      <c r="Q13" s="13" t="s">
        <v>75</v>
      </c>
      <c r="R13" s="14" t="s">
        <v>46</v>
      </c>
      <c r="S13" s="13" t="str">
        <f t="shared" si="0"/>
        <v>罚款壹仟伍佰元整</v>
      </c>
      <c r="T13" s="16">
        <v>0.15</v>
      </c>
      <c r="U13" s="16"/>
      <c r="V13" s="7"/>
      <c r="W13" s="18">
        <v>46115</v>
      </c>
      <c r="X13" s="19" t="s">
        <v>47</v>
      </c>
      <c r="Y13" s="18">
        <v>46206</v>
      </c>
      <c r="Z13" s="19" t="s">
        <v>48</v>
      </c>
      <c r="AA13" s="19" t="s">
        <v>49</v>
      </c>
      <c r="AB13" s="19" t="s">
        <v>48</v>
      </c>
      <c r="AC13" s="19" t="s">
        <v>49</v>
      </c>
      <c r="AD13" s="7" t="s">
        <v>50</v>
      </c>
      <c r="AE13" s="7" t="s">
        <v>51</v>
      </c>
      <c r="AF13" s="7"/>
      <c r="AG13" s="7" t="s">
        <v>59</v>
      </c>
      <c r="AH13" s="7"/>
      <c r="AI13" s="7"/>
      <c r="AJ13" s="7"/>
    </row>
    <row r="14" s="1" customFormat="1" ht="48" spans="1:36">
      <c r="A14" s="7" t="s">
        <v>70</v>
      </c>
      <c r="B14" s="9" t="s">
        <v>41</v>
      </c>
      <c r="C14" s="9"/>
      <c r="D14" s="8"/>
      <c r="E14" s="8"/>
      <c r="F14" s="8"/>
      <c r="G14" s="8"/>
      <c r="H14" s="8"/>
      <c r="I14" s="7"/>
      <c r="J14" s="7"/>
      <c r="K14" s="7"/>
      <c r="L14" s="12" t="s">
        <v>71</v>
      </c>
      <c r="M14" s="6" t="s">
        <v>41</v>
      </c>
      <c r="N14" s="6" t="s">
        <v>80</v>
      </c>
      <c r="O14" s="13" t="s">
        <v>73</v>
      </c>
      <c r="P14" s="6" t="s">
        <v>74</v>
      </c>
      <c r="Q14" s="13" t="s">
        <v>75</v>
      </c>
      <c r="R14" s="14" t="s">
        <v>46</v>
      </c>
      <c r="S14" s="13" t="str">
        <f t="shared" si="0"/>
        <v>罚款壹仟伍佰元整</v>
      </c>
      <c r="T14" s="16">
        <v>0.15</v>
      </c>
      <c r="U14" s="16"/>
      <c r="V14" s="7"/>
      <c r="W14" s="18">
        <v>46115</v>
      </c>
      <c r="X14" s="19" t="s">
        <v>47</v>
      </c>
      <c r="Y14" s="18">
        <v>46206</v>
      </c>
      <c r="Z14" s="19" t="s">
        <v>48</v>
      </c>
      <c r="AA14" s="19" t="s">
        <v>49</v>
      </c>
      <c r="AB14" s="19" t="s">
        <v>48</v>
      </c>
      <c r="AC14" s="19" t="s">
        <v>49</v>
      </c>
      <c r="AD14" s="7" t="s">
        <v>50</v>
      </c>
      <c r="AE14" s="7" t="s">
        <v>51</v>
      </c>
      <c r="AF14" s="7"/>
      <c r="AG14" s="7" t="s">
        <v>59</v>
      </c>
      <c r="AH14" s="7"/>
      <c r="AI14" s="7"/>
      <c r="AJ14" s="7"/>
    </row>
    <row r="15" s="1" customFormat="1" ht="48" spans="1:36">
      <c r="A15" s="7" t="s">
        <v>70</v>
      </c>
      <c r="B15" s="9" t="s">
        <v>41</v>
      </c>
      <c r="C15" s="9"/>
      <c r="D15" s="8"/>
      <c r="E15" s="8"/>
      <c r="F15" s="8"/>
      <c r="G15" s="8"/>
      <c r="H15" s="8"/>
      <c r="I15" s="7"/>
      <c r="J15" s="7"/>
      <c r="K15" s="7"/>
      <c r="L15" s="12" t="s">
        <v>71</v>
      </c>
      <c r="M15" s="6" t="s">
        <v>41</v>
      </c>
      <c r="N15" s="6" t="s">
        <v>81</v>
      </c>
      <c r="O15" s="13" t="s">
        <v>73</v>
      </c>
      <c r="P15" s="6" t="s">
        <v>74</v>
      </c>
      <c r="Q15" s="13" t="s">
        <v>75</v>
      </c>
      <c r="R15" s="14" t="s">
        <v>46</v>
      </c>
      <c r="S15" s="13" t="str">
        <f t="shared" si="0"/>
        <v>罚款壹仟伍佰元整</v>
      </c>
      <c r="T15" s="16">
        <v>0.15</v>
      </c>
      <c r="U15" s="16"/>
      <c r="V15" s="7"/>
      <c r="W15" s="18">
        <v>46115</v>
      </c>
      <c r="X15" s="19" t="s">
        <v>47</v>
      </c>
      <c r="Y15" s="18">
        <v>46206</v>
      </c>
      <c r="Z15" s="19" t="s">
        <v>48</v>
      </c>
      <c r="AA15" s="19" t="s">
        <v>49</v>
      </c>
      <c r="AB15" s="19" t="s">
        <v>48</v>
      </c>
      <c r="AC15" s="19" t="s">
        <v>49</v>
      </c>
      <c r="AD15" s="7" t="s">
        <v>50</v>
      </c>
      <c r="AE15" s="7" t="s">
        <v>51</v>
      </c>
      <c r="AF15" s="7"/>
      <c r="AG15" s="7" t="s">
        <v>59</v>
      </c>
      <c r="AH15" s="7"/>
      <c r="AI15" s="7"/>
      <c r="AJ15" s="7"/>
    </row>
    <row r="16" s="1" customFormat="1" ht="48" spans="1:36">
      <c r="A16" s="7" t="s">
        <v>70</v>
      </c>
      <c r="B16" s="9" t="s">
        <v>41</v>
      </c>
      <c r="C16" s="9"/>
      <c r="D16" s="8"/>
      <c r="E16" s="8"/>
      <c r="F16" s="8"/>
      <c r="G16" s="8"/>
      <c r="H16" s="8"/>
      <c r="I16" s="7"/>
      <c r="J16" s="7"/>
      <c r="K16" s="7"/>
      <c r="L16" s="12" t="s">
        <v>71</v>
      </c>
      <c r="M16" s="6" t="s">
        <v>41</v>
      </c>
      <c r="N16" s="6" t="s">
        <v>82</v>
      </c>
      <c r="O16" s="13" t="s">
        <v>73</v>
      </c>
      <c r="P16" s="6" t="s">
        <v>74</v>
      </c>
      <c r="Q16" s="13" t="s">
        <v>75</v>
      </c>
      <c r="R16" s="14" t="s">
        <v>46</v>
      </c>
      <c r="S16" s="13" t="str">
        <f t="shared" si="0"/>
        <v>罚款壹仟伍佰元整</v>
      </c>
      <c r="T16" s="16">
        <v>0.15</v>
      </c>
      <c r="U16" s="16"/>
      <c r="V16" s="7"/>
      <c r="W16" s="18">
        <v>46115</v>
      </c>
      <c r="X16" s="19" t="s">
        <v>47</v>
      </c>
      <c r="Y16" s="18">
        <v>46206</v>
      </c>
      <c r="Z16" s="19" t="s">
        <v>48</v>
      </c>
      <c r="AA16" s="19" t="s">
        <v>49</v>
      </c>
      <c r="AB16" s="19" t="s">
        <v>48</v>
      </c>
      <c r="AC16" s="19" t="s">
        <v>49</v>
      </c>
      <c r="AD16" s="7" t="s">
        <v>50</v>
      </c>
      <c r="AE16" s="7" t="s">
        <v>51</v>
      </c>
      <c r="AF16" s="7"/>
      <c r="AG16" s="7" t="s">
        <v>59</v>
      </c>
      <c r="AH16" s="7"/>
      <c r="AI16" s="7"/>
      <c r="AJ16" s="7"/>
    </row>
    <row r="17" s="1" customFormat="1" ht="40.5" spans="1:36">
      <c r="A17" s="7" t="s">
        <v>70</v>
      </c>
      <c r="B17" s="9" t="s">
        <v>41</v>
      </c>
      <c r="C17" s="9"/>
      <c r="D17" s="8"/>
      <c r="E17" s="8"/>
      <c r="F17" s="8"/>
      <c r="G17" s="8"/>
      <c r="H17" s="8"/>
      <c r="I17" s="7"/>
      <c r="J17" s="7"/>
      <c r="K17" s="7"/>
      <c r="L17" s="12" t="s">
        <v>71</v>
      </c>
      <c r="M17" s="6" t="s">
        <v>41</v>
      </c>
      <c r="N17" s="6" t="s">
        <v>83</v>
      </c>
      <c r="O17" s="13" t="s">
        <v>73</v>
      </c>
      <c r="P17" s="6" t="s">
        <v>74</v>
      </c>
      <c r="Q17" s="13" t="s">
        <v>84</v>
      </c>
      <c r="R17" s="14" t="s">
        <v>46</v>
      </c>
      <c r="S17" s="13" t="str">
        <f t="shared" si="0"/>
        <v>罚款壹仟伍佰元整</v>
      </c>
      <c r="T17" s="16">
        <v>0.15</v>
      </c>
      <c r="U17" s="16"/>
      <c r="V17" s="7"/>
      <c r="W17" s="18">
        <v>46114</v>
      </c>
      <c r="X17" s="19" t="s">
        <v>47</v>
      </c>
      <c r="Y17" s="18">
        <v>46205</v>
      </c>
      <c r="Z17" s="19" t="s">
        <v>48</v>
      </c>
      <c r="AA17" s="19" t="s">
        <v>49</v>
      </c>
      <c r="AB17" s="19" t="s">
        <v>48</v>
      </c>
      <c r="AC17" s="19" t="s">
        <v>49</v>
      </c>
      <c r="AD17" s="7" t="s">
        <v>50</v>
      </c>
      <c r="AE17" s="7" t="s">
        <v>51</v>
      </c>
      <c r="AF17" s="7"/>
      <c r="AG17" s="7" t="s">
        <v>59</v>
      </c>
      <c r="AH17" s="7"/>
      <c r="AI17" s="7"/>
      <c r="AJ17" s="7"/>
    </row>
    <row r="18" s="1" customFormat="1" ht="48" spans="1:36">
      <c r="A18" s="7" t="s">
        <v>70</v>
      </c>
      <c r="B18" s="9" t="s">
        <v>41</v>
      </c>
      <c r="C18" s="9"/>
      <c r="D18" s="8"/>
      <c r="E18" s="8"/>
      <c r="F18" s="8"/>
      <c r="G18" s="8"/>
      <c r="H18" s="8"/>
      <c r="I18" s="7"/>
      <c r="J18" s="7"/>
      <c r="K18" s="7"/>
      <c r="L18" s="12" t="s">
        <v>71</v>
      </c>
      <c r="M18" s="6" t="s">
        <v>41</v>
      </c>
      <c r="N18" s="6" t="s">
        <v>85</v>
      </c>
      <c r="O18" s="13" t="s">
        <v>73</v>
      </c>
      <c r="P18" s="6" t="s">
        <v>74</v>
      </c>
      <c r="Q18" s="13" t="s">
        <v>75</v>
      </c>
      <c r="R18" s="14" t="s">
        <v>46</v>
      </c>
      <c r="S18" s="13" t="str">
        <f t="shared" si="0"/>
        <v>罚款壹仟伍佰元整</v>
      </c>
      <c r="T18" s="16">
        <v>0.15</v>
      </c>
      <c r="U18" s="16"/>
      <c r="V18" s="7"/>
      <c r="W18" s="18">
        <v>46114</v>
      </c>
      <c r="X18" s="19" t="s">
        <v>47</v>
      </c>
      <c r="Y18" s="18">
        <v>46205</v>
      </c>
      <c r="Z18" s="19" t="s">
        <v>48</v>
      </c>
      <c r="AA18" s="19" t="s">
        <v>49</v>
      </c>
      <c r="AB18" s="19" t="s">
        <v>48</v>
      </c>
      <c r="AC18" s="19" t="s">
        <v>49</v>
      </c>
      <c r="AD18" s="7" t="s">
        <v>50</v>
      </c>
      <c r="AE18" s="7" t="s">
        <v>51</v>
      </c>
      <c r="AF18" s="7"/>
      <c r="AG18" s="7" t="s">
        <v>59</v>
      </c>
      <c r="AH18" s="7"/>
      <c r="AI18" s="7"/>
      <c r="AJ18" s="7"/>
    </row>
    <row r="19" s="1" customFormat="1" ht="48" spans="1:36">
      <c r="A19" s="7" t="s">
        <v>70</v>
      </c>
      <c r="B19" s="9" t="s">
        <v>41</v>
      </c>
      <c r="C19" s="9"/>
      <c r="D19" s="8"/>
      <c r="E19" s="8"/>
      <c r="F19" s="8"/>
      <c r="G19" s="8"/>
      <c r="H19" s="8"/>
      <c r="I19" s="7"/>
      <c r="J19" s="7"/>
      <c r="K19" s="7"/>
      <c r="L19" s="12" t="s">
        <v>71</v>
      </c>
      <c r="M19" s="6" t="s">
        <v>41</v>
      </c>
      <c r="N19" s="6" t="s">
        <v>86</v>
      </c>
      <c r="O19" s="13" t="s">
        <v>73</v>
      </c>
      <c r="P19" s="6" t="s">
        <v>74</v>
      </c>
      <c r="Q19" s="13" t="s">
        <v>75</v>
      </c>
      <c r="R19" s="14" t="s">
        <v>46</v>
      </c>
      <c r="S19" s="13" t="str">
        <f t="shared" si="0"/>
        <v>罚款壹仟伍佰元整</v>
      </c>
      <c r="T19" s="16">
        <v>0.15</v>
      </c>
      <c r="U19" s="16"/>
      <c r="V19" s="7"/>
      <c r="W19" s="18">
        <v>46113</v>
      </c>
      <c r="X19" s="19" t="s">
        <v>47</v>
      </c>
      <c r="Y19" s="18">
        <v>46204</v>
      </c>
      <c r="Z19" s="19" t="s">
        <v>48</v>
      </c>
      <c r="AA19" s="19" t="s">
        <v>49</v>
      </c>
      <c r="AB19" s="19" t="s">
        <v>48</v>
      </c>
      <c r="AC19" s="19" t="s">
        <v>49</v>
      </c>
      <c r="AD19" s="7" t="s">
        <v>50</v>
      </c>
      <c r="AE19" s="7" t="s">
        <v>51</v>
      </c>
      <c r="AF19" s="7"/>
      <c r="AG19" s="7" t="s">
        <v>59</v>
      </c>
      <c r="AH19" s="7"/>
      <c r="AI19" s="7"/>
      <c r="AJ19" s="7"/>
    </row>
    <row r="20" s="1" customFormat="1" ht="48" spans="1:36">
      <c r="A20" s="7" t="s">
        <v>70</v>
      </c>
      <c r="B20" s="9" t="s">
        <v>41</v>
      </c>
      <c r="C20" s="9"/>
      <c r="D20" s="8"/>
      <c r="E20" s="8"/>
      <c r="F20" s="8"/>
      <c r="G20" s="8"/>
      <c r="H20" s="8"/>
      <c r="I20" s="7"/>
      <c r="J20" s="7"/>
      <c r="K20" s="7"/>
      <c r="L20" s="12" t="s">
        <v>71</v>
      </c>
      <c r="M20" s="6" t="s">
        <v>41</v>
      </c>
      <c r="N20" s="6" t="s">
        <v>87</v>
      </c>
      <c r="O20" s="13" t="s">
        <v>73</v>
      </c>
      <c r="P20" s="6" t="s">
        <v>74</v>
      </c>
      <c r="Q20" s="13" t="s">
        <v>75</v>
      </c>
      <c r="R20" s="14" t="s">
        <v>46</v>
      </c>
      <c r="S20" s="13" t="str">
        <f t="shared" si="0"/>
        <v>罚款壹仟伍佰元整</v>
      </c>
      <c r="T20" s="16">
        <v>0.15</v>
      </c>
      <c r="U20" s="16"/>
      <c r="V20" s="7"/>
      <c r="W20" s="18">
        <v>46115</v>
      </c>
      <c r="X20" s="19" t="s">
        <v>47</v>
      </c>
      <c r="Y20" s="18">
        <v>46206</v>
      </c>
      <c r="Z20" s="19" t="s">
        <v>48</v>
      </c>
      <c r="AA20" s="19" t="s">
        <v>49</v>
      </c>
      <c r="AB20" s="19" t="s">
        <v>48</v>
      </c>
      <c r="AC20" s="19" t="s">
        <v>49</v>
      </c>
      <c r="AD20" s="7" t="s">
        <v>50</v>
      </c>
      <c r="AE20" s="7" t="s">
        <v>51</v>
      </c>
      <c r="AF20" s="7"/>
      <c r="AG20" s="7" t="s">
        <v>59</v>
      </c>
      <c r="AH20" s="7"/>
      <c r="AI20" s="7"/>
      <c r="AJ20" s="7"/>
    </row>
    <row r="21" s="1" customFormat="1" ht="48" spans="1:36">
      <c r="A21" s="7" t="s">
        <v>70</v>
      </c>
      <c r="B21" s="9" t="s">
        <v>41</v>
      </c>
      <c r="C21" s="9"/>
      <c r="D21" s="8"/>
      <c r="E21" s="8"/>
      <c r="F21" s="8"/>
      <c r="G21" s="8"/>
      <c r="H21" s="8"/>
      <c r="I21" s="7"/>
      <c r="J21" s="7"/>
      <c r="K21" s="7"/>
      <c r="L21" s="12" t="s">
        <v>71</v>
      </c>
      <c r="M21" s="6" t="s">
        <v>41</v>
      </c>
      <c r="N21" s="6" t="s">
        <v>88</v>
      </c>
      <c r="O21" s="13" t="s">
        <v>73</v>
      </c>
      <c r="P21" s="6" t="s">
        <v>74</v>
      </c>
      <c r="Q21" s="13" t="s">
        <v>75</v>
      </c>
      <c r="R21" s="14" t="s">
        <v>46</v>
      </c>
      <c r="S21" s="13" t="str">
        <f t="shared" si="0"/>
        <v>罚款壹仟伍佰元整</v>
      </c>
      <c r="T21" s="16">
        <v>0.15</v>
      </c>
      <c r="U21" s="16"/>
      <c r="V21" s="7"/>
      <c r="W21" s="18">
        <v>46113</v>
      </c>
      <c r="X21" s="19" t="s">
        <v>47</v>
      </c>
      <c r="Y21" s="18">
        <v>46204</v>
      </c>
      <c r="Z21" s="19" t="s">
        <v>48</v>
      </c>
      <c r="AA21" s="19" t="s">
        <v>49</v>
      </c>
      <c r="AB21" s="19" t="s">
        <v>48</v>
      </c>
      <c r="AC21" s="19" t="s">
        <v>49</v>
      </c>
      <c r="AD21" s="7" t="s">
        <v>50</v>
      </c>
      <c r="AE21" s="7" t="s">
        <v>51</v>
      </c>
      <c r="AF21" s="7"/>
      <c r="AG21" s="7" t="s">
        <v>59</v>
      </c>
      <c r="AH21" s="7"/>
      <c r="AI21" s="7"/>
      <c r="AJ21" s="7"/>
    </row>
    <row r="22" s="1" customFormat="1" ht="48" spans="1:36">
      <c r="A22" s="7" t="s">
        <v>70</v>
      </c>
      <c r="B22" s="9" t="s">
        <v>41</v>
      </c>
      <c r="C22" s="9"/>
      <c r="D22" s="8"/>
      <c r="E22" s="8"/>
      <c r="F22" s="8"/>
      <c r="G22" s="8"/>
      <c r="H22" s="8"/>
      <c r="I22" s="7"/>
      <c r="J22" s="7"/>
      <c r="K22" s="7"/>
      <c r="L22" s="12" t="s">
        <v>71</v>
      </c>
      <c r="M22" s="6" t="s">
        <v>41</v>
      </c>
      <c r="N22" s="6" t="s">
        <v>89</v>
      </c>
      <c r="O22" s="13" t="s">
        <v>73</v>
      </c>
      <c r="P22" s="6" t="s">
        <v>74</v>
      </c>
      <c r="Q22" s="13" t="s">
        <v>75</v>
      </c>
      <c r="R22" s="14" t="s">
        <v>46</v>
      </c>
      <c r="S22" s="13" t="str">
        <f t="shared" si="0"/>
        <v>罚款壹仟伍佰元整</v>
      </c>
      <c r="T22" s="16">
        <v>0.15</v>
      </c>
      <c r="U22" s="16"/>
      <c r="V22" s="7"/>
      <c r="W22" s="18">
        <v>46112</v>
      </c>
      <c r="X22" s="19" t="s">
        <v>47</v>
      </c>
      <c r="Y22" s="18">
        <v>46203</v>
      </c>
      <c r="Z22" s="19" t="s">
        <v>48</v>
      </c>
      <c r="AA22" s="19" t="s">
        <v>49</v>
      </c>
      <c r="AB22" s="19" t="s">
        <v>48</v>
      </c>
      <c r="AC22" s="19" t="s">
        <v>49</v>
      </c>
      <c r="AD22" s="7" t="s">
        <v>50</v>
      </c>
      <c r="AE22" s="7" t="s">
        <v>51</v>
      </c>
      <c r="AF22" s="7"/>
      <c r="AG22" s="7" t="s">
        <v>59</v>
      </c>
      <c r="AH22" s="7"/>
      <c r="AI22" s="7"/>
      <c r="AJ22" s="7"/>
    </row>
    <row r="23" s="1" customFormat="1" ht="48" spans="1:36">
      <c r="A23" s="7" t="s">
        <v>70</v>
      </c>
      <c r="B23" s="9" t="s">
        <v>41</v>
      </c>
      <c r="C23" s="9"/>
      <c r="D23" s="8"/>
      <c r="E23" s="8"/>
      <c r="F23" s="8"/>
      <c r="G23" s="8"/>
      <c r="H23" s="8"/>
      <c r="I23" s="7"/>
      <c r="J23" s="7"/>
      <c r="K23" s="7"/>
      <c r="L23" s="12" t="s">
        <v>71</v>
      </c>
      <c r="M23" s="6" t="s">
        <v>41</v>
      </c>
      <c r="N23" s="6" t="s">
        <v>90</v>
      </c>
      <c r="O23" s="13" t="s">
        <v>73</v>
      </c>
      <c r="P23" s="6" t="s">
        <v>74</v>
      </c>
      <c r="Q23" s="13" t="s">
        <v>75</v>
      </c>
      <c r="R23" s="14" t="s">
        <v>46</v>
      </c>
      <c r="S23" s="13" t="str">
        <f t="shared" si="0"/>
        <v>罚款壹仟伍佰元整</v>
      </c>
      <c r="T23" s="16">
        <v>0.15</v>
      </c>
      <c r="U23" s="16"/>
      <c r="V23" s="7"/>
      <c r="W23" s="18">
        <v>46111</v>
      </c>
      <c r="X23" s="19" t="s">
        <v>47</v>
      </c>
      <c r="Y23" s="18">
        <v>46203</v>
      </c>
      <c r="Z23" s="19" t="s">
        <v>48</v>
      </c>
      <c r="AA23" s="19" t="s">
        <v>49</v>
      </c>
      <c r="AB23" s="19" t="s">
        <v>48</v>
      </c>
      <c r="AC23" s="19" t="s">
        <v>49</v>
      </c>
      <c r="AD23" s="7" t="s">
        <v>50</v>
      </c>
      <c r="AE23" s="7" t="s">
        <v>51</v>
      </c>
      <c r="AF23" s="7"/>
      <c r="AG23" s="7" t="s">
        <v>59</v>
      </c>
      <c r="AH23" s="7"/>
      <c r="AI23" s="7"/>
      <c r="AJ23" s="7"/>
    </row>
    <row r="24" s="1" customFormat="1" ht="48" spans="1:36">
      <c r="A24" s="7" t="s">
        <v>70</v>
      </c>
      <c r="B24" s="9" t="s">
        <v>41</v>
      </c>
      <c r="C24" s="9"/>
      <c r="D24" s="8"/>
      <c r="E24" s="8"/>
      <c r="F24" s="8"/>
      <c r="G24" s="8"/>
      <c r="H24" s="8"/>
      <c r="I24" s="7"/>
      <c r="J24" s="7"/>
      <c r="K24" s="7"/>
      <c r="L24" s="12" t="s">
        <v>71</v>
      </c>
      <c r="M24" s="6" t="s">
        <v>41</v>
      </c>
      <c r="N24" s="6" t="s">
        <v>91</v>
      </c>
      <c r="O24" s="13" t="s">
        <v>73</v>
      </c>
      <c r="P24" s="6" t="s">
        <v>74</v>
      </c>
      <c r="Q24" s="13" t="s">
        <v>75</v>
      </c>
      <c r="R24" s="14" t="s">
        <v>46</v>
      </c>
      <c r="S24" s="13" t="str">
        <f t="shared" si="0"/>
        <v>罚款壹仟伍佰元整</v>
      </c>
      <c r="T24" s="16">
        <v>0.15</v>
      </c>
      <c r="U24" s="16"/>
      <c r="V24" s="7"/>
      <c r="W24" s="18">
        <v>46111</v>
      </c>
      <c r="X24" s="19" t="s">
        <v>47</v>
      </c>
      <c r="Y24" s="18">
        <v>46203</v>
      </c>
      <c r="Z24" s="19" t="s">
        <v>48</v>
      </c>
      <c r="AA24" s="19" t="s">
        <v>49</v>
      </c>
      <c r="AB24" s="19" t="s">
        <v>48</v>
      </c>
      <c r="AC24" s="19" t="s">
        <v>49</v>
      </c>
      <c r="AD24" s="7" t="s">
        <v>50</v>
      </c>
      <c r="AE24" s="7" t="s">
        <v>51</v>
      </c>
      <c r="AF24" s="7"/>
      <c r="AG24" s="7" t="s">
        <v>59</v>
      </c>
      <c r="AH24" s="7"/>
      <c r="AI24" s="7"/>
      <c r="AJ24" s="7"/>
    </row>
    <row r="25" s="1" customFormat="1" ht="48" spans="1:36">
      <c r="A25" s="7" t="s">
        <v>70</v>
      </c>
      <c r="B25" s="9" t="s">
        <v>41</v>
      </c>
      <c r="C25" s="9"/>
      <c r="D25" s="8"/>
      <c r="E25" s="8"/>
      <c r="F25" s="8"/>
      <c r="G25" s="8"/>
      <c r="H25" s="8"/>
      <c r="I25" s="7"/>
      <c r="J25" s="7"/>
      <c r="K25" s="7"/>
      <c r="L25" s="12" t="s">
        <v>71</v>
      </c>
      <c r="M25" s="6" t="s">
        <v>41</v>
      </c>
      <c r="N25" s="6" t="s">
        <v>92</v>
      </c>
      <c r="O25" s="13" t="s">
        <v>93</v>
      </c>
      <c r="P25" s="6" t="s">
        <v>94</v>
      </c>
      <c r="Q25" s="13" t="s">
        <v>95</v>
      </c>
      <c r="R25" s="14" t="s">
        <v>46</v>
      </c>
      <c r="S25" s="13" t="str">
        <f t="shared" si="0"/>
        <v>罚款贰万伍仟元整</v>
      </c>
      <c r="T25" s="16">
        <v>2.5</v>
      </c>
      <c r="U25" s="16"/>
      <c r="V25" s="7"/>
      <c r="W25" s="18">
        <v>46114</v>
      </c>
      <c r="X25" s="19" t="s">
        <v>47</v>
      </c>
      <c r="Y25" s="18">
        <v>46205</v>
      </c>
      <c r="Z25" s="19" t="s">
        <v>48</v>
      </c>
      <c r="AA25" s="19" t="s">
        <v>49</v>
      </c>
      <c r="AB25" s="19" t="s">
        <v>48</v>
      </c>
      <c r="AC25" s="19" t="s">
        <v>49</v>
      </c>
      <c r="AD25" s="7" t="s">
        <v>50</v>
      </c>
      <c r="AE25" s="7" t="s">
        <v>51</v>
      </c>
      <c r="AF25" s="7"/>
      <c r="AG25" s="7" t="s">
        <v>59</v>
      </c>
      <c r="AH25" s="7"/>
      <c r="AI25" s="7"/>
      <c r="AJ25" s="7"/>
    </row>
    <row r="26" s="1" customFormat="1" ht="48" spans="1:36">
      <c r="A26" s="7" t="s">
        <v>70</v>
      </c>
      <c r="B26" s="9" t="s">
        <v>41</v>
      </c>
      <c r="C26" s="9"/>
      <c r="D26" s="8"/>
      <c r="E26" s="8"/>
      <c r="F26" s="8"/>
      <c r="G26" s="8"/>
      <c r="H26" s="8"/>
      <c r="I26" s="7"/>
      <c r="J26" s="7"/>
      <c r="K26" s="7"/>
      <c r="L26" s="12" t="s">
        <v>71</v>
      </c>
      <c r="M26" s="6" t="s">
        <v>41</v>
      </c>
      <c r="N26" s="6" t="s">
        <v>96</v>
      </c>
      <c r="O26" s="13" t="s">
        <v>73</v>
      </c>
      <c r="P26" s="6" t="s">
        <v>74</v>
      </c>
      <c r="Q26" s="13" t="s">
        <v>75</v>
      </c>
      <c r="R26" s="14" t="s">
        <v>46</v>
      </c>
      <c r="S26" s="13" t="str">
        <f t="shared" si="0"/>
        <v>罚款壹仟伍佰元整</v>
      </c>
      <c r="T26" s="16">
        <v>0.15</v>
      </c>
      <c r="U26" s="16"/>
      <c r="V26" s="7"/>
      <c r="W26" s="18">
        <v>46112</v>
      </c>
      <c r="X26" s="19" t="s">
        <v>47</v>
      </c>
      <c r="Y26" s="18">
        <v>46203</v>
      </c>
      <c r="Z26" s="19" t="s">
        <v>48</v>
      </c>
      <c r="AA26" s="19" t="s">
        <v>49</v>
      </c>
      <c r="AB26" s="19" t="s">
        <v>48</v>
      </c>
      <c r="AC26" s="19" t="s">
        <v>49</v>
      </c>
      <c r="AD26" s="7" t="s">
        <v>50</v>
      </c>
      <c r="AE26" s="7" t="s">
        <v>51</v>
      </c>
      <c r="AF26" s="7"/>
      <c r="AG26" s="7" t="s">
        <v>59</v>
      </c>
      <c r="AH26" s="7"/>
      <c r="AI26" s="7"/>
      <c r="AJ26" s="7"/>
    </row>
    <row r="27" spans="2:2">
      <c r="B27" s="10"/>
    </row>
    <row r="28" spans="2:2">
      <c r="B28" s="10"/>
    </row>
    <row r="29" spans="2:2">
      <c r="B29" s="10"/>
    </row>
    <row r="30" spans="2:2">
      <c r="B30" s="10"/>
    </row>
    <row r="31" spans="2:2">
      <c r="B31" s="10"/>
    </row>
    <row r="32" spans="2:2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</sheetData>
  <mergeCells count="2">
    <mergeCell ref="A1:AJ1"/>
    <mergeCell ref="A2:AJ2"/>
  </mergeCells>
  <dataValidations count="135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4:AH8 AH12:AH14 AH17:AH20 AH30:AH65505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0:C65505">
      <formula1>BB27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list" allowBlank="1" sqref="A4:A65505">
      <formula1>hidden36553800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9:I11 I27:I29">
      <formula1>#REF!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2:I14 I17:I20 I30:I65505">
      <formula1>BB9</formula1>
    </dataValidation>
    <dataValidation type="custom" allowBlank="1" showInputMessage="1" showErrorMessage="1" promptTitle="违法行为类型" prompt="必填项，填写行政相对人具体违反的某项法律法规。 " sqref="O4:O8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9:K11 K27:K29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4:F8 F12:F14 F17:F20 F30:F65505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5:AF16">
      <formula1>BB11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预留字段，现阶段无需填写" sqref="AH21:AH26">
      <formula1>BB16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27:C29">
      <formula1>#REF!</formula1>
    </dataValidation>
    <dataValidation type="custom" allowBlank="1" showInputMessage="1" promptTitle="提示" prompt="涉及法人及非法人组织、个体工商户时此项为选填项，涉及自然人时此项为空白。" sqref="D4:D8 D12:D14 D17:D20 D30:D65505">
      <formula1>BB1</formula1>
    </dataValidation>
    <dataValidation type="custom" allowBlank="1" showInputMessage="1" promptTitle="提示" prompt="涉及法人及非法人组织时此项为选填项，涉及自然人时此项为空白。" sqref="H9:H11 H27:H29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8 J12:J14 J17:J20 J30:J65505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涉及法人及非法人组织、个体工商户时此项为选填项，涉及自然人时此项为空白" sqref="F15:F16">
      <formula1>BB11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F21:F26">
      <formula1>BB16</formula1>
    </dataValidation>
    <dataValidation type="custom" allowBlank="1" showInputMessage="1" promptTitle="提示" prompt="涉及法人及非法人组织、个体工商户时此项为选填项，涉及自然人时此项为空白" sqref="E4:E8 E12:E14 E17:E20 E30:E65505">
      <formula1>BB1</formula1>
    </dataValidation>
    <dataValidation type="custom" allowBlank="1" showInputMessage="1" promptTitle="提示" prompt="现阶段无需填写，后续调整内容可在此字段填写。" sqref="AI21:AI26">
      <formula1>BB16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8 L12:L14 L17:L20 L30:L65505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7:B65505">
      <formula1>BB34</formula1>
    </dataValidation>
    <dataValidation type="custom" allowBlank="1" showInputMessage="1" promptTitle="提示" prompt="涉及法人及非法人组织时此项为选填项，涉及自然人时此项为空白" sqref="G15:G16">
      <formula1>BB11</formula1>
    </dataValidation>
    <dataValidation type="custom" allowBlank="1" showInputMessage="1" promptTitle="提示" prompt="涉及法人及非法人组织、个体工商户时此项为选填项，涉及自然人时此项为空白。" sqref="D9:D11 D27:D29">
      <formula1>#REF!</formula1>
    </dataValidation>
    <dataValidation type="custom" allowBlank="1" showInputMessage="1" promptTitle="提示" prompt="涉及法人及非法人组织时此项为选填项，涉及自然人时此项为空白。" sqref="H4:H8 H12:H14 H17:H20 H30:H65505">
      <formula1>BB1</formula1>
    </dataValidation>
    <dataValidation type="custom" allowBlank="1" showInputMessage="1" promptTitle="提示" prompt="涉及法人及非法人组织、个体工商户时此项为选填项，涉及自然人时此项为空白。" sqref="D15:D16">
      <formula1>BB11</formula1>
    </dataValidation>
    <dataValidation type="custom" allowBlank="1" showInputMessage="1" promptTitle="提示" prompt="涉及法人及非法人组织、个体工商户时此项为选填项，涉及自然人时此项为空白。" sqref="D21:D26">
      <formula1>BB16</formula1>
    </dataValidation>
    <dataValidation type="custom" allowBlank="1" showInputMessage="1" promptTitle="提示" prompt="涉及法人及非法人组织、个体工商户时此项为选填项，涉及自然人时此项为空白" sqref="E15:E16">
      <formula1>BB11</formula1>
    </dataValidation>
    <dataValidation type="custom" allowBlank="1" showInputMessage="1" promptTitle="提示" prompt="预留字段，现阶段无需填写" sqref="AH9:AH11 AH27:AH29">
      <formula1>#REF!</formula1>
    </dataValidation>
    <dataValidation type="custom" allowBlank="1" showInputMessage="1" promptTitle="提示" prompt="涉及法人及非法人组织、个体工商户时此项为选填项，涉及自然人时此项为空白" sqref="E21:E26">
      <formula1>BB16</formula1>
    </dataValidation>
    <dataValidation type="custom" allowBlank="1" showInputMessage="1" promptTitle="提示" prompt="涉及法人及非法人组织时此项为选填项，涉及自然人时此项为空白" sqref="G4:G8 G12:G14 G17:G20 G30:G65505">
      <formula1>BB1</formula1>
    </dataValidation>
    <dataValidation type="custom" allowBlank="1" showInputMessage="1" promptTitle="提示" prompt="涉及自然人时此项为必填项，涉及法人及非法人组织、个体工商户时此项为空白" sqref="M4:M8 M30:M65505">
      <formula1>BB1</formula1>
    </dataValidation>
    <dataValidation type="custom" allowBlank="1" showInputMessage="1" promptTitle="提示" prompt="涉及法人及非法人组织时此项为选填项，涉及自然人时此项为空白" sqref="G9:G11 G27:G29">
      <formula1>#REF!</formula1>
    </dataValidation>
    <dataValidation type="custom" allowBlank="1" showInputMessage="1" promptTitle="提示" prompt="现阶段无需填写，后续调整内容可在此字段填写。" sqref="AI4:AI8 AI12:AI14 AI17:AI20 AI30:AI65505">
      <formula1>BB1</formula1>
    </dataValidation>
    <dataValidation type="custom" allowBlank="1" showInputMessage="1" promptTitle="提示" prompt="涉及法人及非法人组织时此项为选填项，涉及自然人时此项为空白" sqref="G21:G26">
      <formula1>BB16</formula1>
    </dataValidation>
    <dataValidation type="custom" allowBlank="1" showInputMessage="1" promptTitle="提示" prompt="涉及法人及非法人组织时此项为选填项，涉及自然人时此项为空白。" sqref="H15:H16">
      <formula1>BB11</formula1>
    </dataValidation>
    <dataValidation type="custom" allowBlank="1" showInputMessage="1" promptTitle="提示" prompt="涉及法人及非法人组织时此项为选填项，涉及自然人时此项为空白。" sqref="H21:H26">
      <formula1>BB16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:I8">
      <formula1>BJ4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5:I16">
      <formula1>BB11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21:I26">
      <formula1>BB16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9:J11 J27:J29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5:J16">
      <formula1>BB11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21:J26">
      <formula1>BB16</formula1>
    </dataValidation>
    <dataValidation type="custom" allowBlank="1" showInputMessage="1" promptTitle="提示" prompt="当法定代表人证件类型不为空白时，此项为必填项，当法定代表人证件类型为空白时，此项为空白。" sqref="K4:K8 K12:K14 K17:K20 K30:K65505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15:K16">
      <formula1>BB11</formula1>
    </dataValidation>
    <dataValidation type="custom" allowBlank="1" showInputMessage="1" promptTitle="提示" prompt="当法定代表人证件类型不为空白时，此项为必填项，当法定代表人证件类型为空白时，此项为空白。" sqref="K21:K26">
      <formula1>BB16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9:L11 L27:L29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5:L16">
      <formula1>BB11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0:U65505">
      <formula1>BB27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21:L26">
      <formula1>BB16</formula1>
    </dataValidation>
    <dataValidation type="custom" allowBlank="1" showInputMessage="1" promptTitle="提示" prompt="涉及自然人时此项为必填项，涉及法人及非法人组织、个体工商户时此项为空白" sqref="M27:M29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27:N29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0:N65505">
      <formula1>BB27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27:O29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0:O65505">
      <formula1>BB27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27:P29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0:P65505">
      <formula1>BB27</formula1>
    </dataValidation>
    <dataValidation type="custom" allowBlank="1" showInputMessage="1" showErrorMessage="1" promptTitle="处罚依据" prompt="必填项，行政处罚决定机关做出处罚所依据的法律法规。 " sqref="Q4:Q26">
      <formula1>BR4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27:Q29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0:Q65505">
      <formula1>BB27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27:R29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0:R65505">
      <formula1>BB27</formula1>
    </dataValidation>
    <dataValidation type="custom" allowBlank="1" showInputMessage="1" showErrorMessage="1" promptTitle="处罚内容" prompt="必填项，系统自动计算填写行政处罚决定书的主要内容" sqref="S9:S26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27:S29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0:S65505">
      <formula1>BB27</formula1>
    </dataValidation>
    <dataValidation type="custom" allowBlank="1" showInputMessage="1" promptTitle="提示" prompt="必填项，填写上传该条数据的单位的统一社会信用代码" sqref="AC27:AC29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27:T29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0:T65505">
      <formula1>BB27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0:U11">
      <formula1>BV10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27:U29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8 V12:V14 V17:V20 V30:V65505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9:V11 V27:V29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5:V16">
      <formula1>BB11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21:V26">
      <formula1>BB16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27:W29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0:W65505">
      <formula1>BB27</formula1>
    </dataValidation>
    <dataValidation type="custom" allowBlank="1" showInputMessage="1" promptTitle="提示" prompt="必填项，填写行政处罚决定的截止日期， 不可小于“处罚决定日期”，2099/12/31 的含义为长期" sqref="X27:X29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30:X65505">
      <formula1>BB27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27:Y29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0:Y65505">
      <formula1>BB27</formula1>
    </dataValidation>
    <dataValidation type="custom" allowBlank="1" showInputMessage="1" promptTitle="提示" prompt="必填项，填写做出行政处罚决定的各级行政处罚决定机关全称，例如“XX 市 XX 区市场监督管理局”" sqref="Z27:Z29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30:Z65505">
      <formula1>BB27</formula1>
    </dataValidation>
    <dataValidation type="custom" allowBlank="1" showInputMessage="1" promptTitle="提示" prompt="必填项，填写做出行政处罚决定的各级行政处罚机关的统一社会信用代码" sqref="AA27:AA29">
      <formula1>#REF!</formula1>
    </dataValidation>
    <dataValidation type="custom" allowBlank="1" showInputMessage="1" promptTitle="提示" prompt="必填项，填写做出行政处罚决定的各级行政处罚机关的统一社会信用代码" sqref="AA30:AA65505">
      <formula1>BB27</formula1>
    </dataValidation>
    <dataValidation type="custom" allowBlank="1" showInputMessage="1" promptTitle="提示" prompt="必填项，填写上传该条数据的单位全称，例如“XX 省 XX 市发展改革委”" sqref="AB27:AB29">
      <formula1>#REF!</formula1>
    </dataValidation>
    <dataValidation type="custom" allowBlank="1" showInputMessage="1" promptTitle="提示" prompt="必填项，填写上传该条数据的单位全称，例如“XX 省 XX 市发展改革委”" sqref="AB30:AB65505">
      <formula1>BB27</formula1>
    </dataValidation>
    <dataValidation type="custom" allowBlank="1" showInputMessage="1" promptTitle="提示" prompt="必填项，填写上传该条数据的单位的统一社会信用代码" sqref="AC30:AC65505">
      <formula1>BB27</formula1>
    </dataValidation>
    <dataValidation type="list" allowBlank="1" sqref="AD4:AD65505">
      <formula1>hidden3655382929</formula1>
    </dataValidation>
    <dataValidation type="list" allowBlank="1" sqref="AE4:AE65505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8 AF12:AF14 AF17:AF20 AF30:AF65505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9:AF11 AF27:AF29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21:AF26">
      <formula1>BB16</formula1>
    </dataValidation>
    <dataValidation type="list" allowBlank="1" sqref="AG4:AG65505">
      <formula1>hidden3655383232</formula1>
    </dataValidation>
    <dataValidation type="custom" allowBlank="1" showInputMessage="1" promptTitle="提示" prompt="预留字段，现阶段无需填写" sqref="AH15:AH16">
      <formula1>BB11</formula1>
    </dataValidation>
    <dataValidation type="custom" allowBlank="1" showInputMessage="1" promptTitle="提示" prompt="现阶段无需填写，后续调整内容可在此字段填写。" sqref="AI9:AI11 AI27:AI29">
      <formula1>#REF!</formula1>
    </dataValidation>
    <dataValidation type="custom" allowBlank="1" showInputMessage="1" promptTitle="提示" prompt="现阶段无需填写，后续调整内容可在此字段填写。" sqref="AI15:AI16">
      <formula1>BB11</formula1>
    </dataValidation>
    <dataValidation type="custom" allowBlank="1" showInputMessage="1" promptTitle="提示" prompt="选填项，填写其他需要补充的信息" sqref="AJ4:AJ8 AJ12:AJ14 AJ17:AJ20 AJ30:AJ65505">
      <formula1>BB1</formula1>
    </dataValidation>
    <dataValidation type="custom" allowBlank="1" showInputMessage="1" promptTitle="提示" prompt="选填项，填写其他需要补充的信息" sqref="AJ9:AJ11 AJ27:AJ29">
      <formula1>#REF!</formula1>
    </dataValidation>
    <dataValidation type="custom" allowBlank="1" showInputMessage="1" promptTitle="提示" prompt="选填项，填写其他需要补充的信息" sqref="AJ15:AJ16">
      <formula1>BB11</formula1>
    </dataValidation>
    <dataValidation type="custom" allowBlank="1" showInputMessage="1" promptTitle="提示" prompt="选填项，填写其他需要补充的信息" sqref="AJ21:AJ26">
      <formula1>BB16</formula1>
    </dataValidation>
    <dataValidation type="custom" allowBlank="1" showInputMessage="1" promptTitle="提示" prompt="涉及法人及非法人组织、个体工商户时此项为选填项，涉及自然人时此项为空白" sqref="E9:F11 E27:F29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70</v>
      </c>
    </row>
    <row r="3" spans="1:1">
      <c r="A3" t="s">
        <v>97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98</v>
      </c>
    </row>
    <row r="3" spans="1:1">
      <c r="A3" t="s">
        <v>99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100</v>
      </c>
    </row>
    <row r="2" spans="1:1">
      <c r="A2" t="s">
        <v>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59</v>
      </c>
    </row>
    <row r="2" spans="1:1">
      <c r="A2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2026-04-07T08:31:23Z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C505293D54654B638EB34C43D4F8E525_13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